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0" activeTab="20"/>
  </bookViews>
  <sheets>
    <sheet name="garchig" sheetId="24" r:id="rId1"/>
    <sheet name="òýìäýã" sheetId="25" r:id="rId2"/>
    <sheet name="undsen uzuulelt" sheetId="23" r:id="rId3"/>
    <sheet name="I.1" sheetId="34" r:id="rId4"/>
    <sheet name="I.2" sheetId="35" r:id="rId5"/>
    <sheet name="I.3" sheetId="36" r:id="rId6"/>
    <sheet name="I.4" sheetId="37" r:id="rId7"/>
    <sheet name="I.5" sheetId="38" r:id="rId8"/>
    <sheet name="II.1-2" sheetId="45" r:id="rId9"/>
    <sheet name="III.1-2" sheetId="46" r:id="rId10"/>
    <sheet name="III.3" sheetId="47" r:id="rId11"/>
    <sheet name="III.4" sheetId="51" r:id="rId12"/>
    <sheet name="IV.1-2" sheetId="52" r:id="rId13"/>
    <sheet name="IV.3" sheetId="53" r:id="rId14"/>
    <sheet name="V.1" sheetId="62" r:id="rId15"/>
    <sheet name="VI.1-3" sheetId="63" r:id="rId16"/>
    <sheet name="VI.4-5" sheetId="64" r:id="rId17"/>
    <sheet name="VII.1-2" sheetId="65" r:id="rId18"/>
    <sheet name="VII.3" sheetId="66" r:id="rId19"/>
    <sheet name="VIII.1-3" sheetId="67" r:id="rId20"/>
    <sheet name="VIII.4-6" sheetId="68" r:id="rId21"/>
  </sheets>
  <externalReferences>
    <externalReference r:id="rId22"/>
  </externalReferences>
  <definedNames>
    <definedName name="_xlnm.Print_Area" localSheetId="19">'VIII.1-3'!$A$1:$G$49</definedName>
  </definedNames>
  <calcPr calcId="124519"/>
</workbook>
</file>

<file path=xl/calcChain.xml><?xml version="1.0" encoding="utf-8"?>
<calcChain xmlns="http://schemas.openxmlformats.org/spreadsheetml/2006/main">
  <c r="H15" i="67"/>
  <c r="AD24" i="64"/>
  <c r="A6" i="53"/>
  <c r="AF45" i="47"/>
  <c r="E28" i="34"/>
</calcChain>
</file>

<file path=xl/sharedStrings.xml><?xml version="1.0" encoding="utf-8"?>
<sst xmlns="http://schemas.openxmlformats.org/spreadsheetml/2006/main" count="1269" uniqueCount="558">
  <si>
    <t>ÃÀÐ×ÈÃ</t>
  </si>
  <si>
    <t xml:space="preserve">Åðºíõèé òýìäýãëýë </t>
  </si>
  <si>
    <t xml:space="preserve">Àðãà÷ëàëûí òàéëáàð </t>
  </si>
  <si>
    <t>Òàíèëöóóëãà</t>
  </si>
  <si>
    <t xml:space="preserve">¯íäñýí ¿ç¿¿ëýëò¿¿ä </t>
  </si>
  <si>
    <t xml:space="preserve"> </t>
  </si>
  <si>
    <t xml:space="preserve"> I.1.</t>
  </si>
  <si>
    <t>Àéìãèéí òºñâèéí îðëîãî. îíû ¿íýýð, ñàÿ.òºã</t>
  </si>
  <si>
    <t xml:space="preserve"> I.2.</t>
  </si>
  <si>
    <t xml:space="preserve"> I.3.</t>
  </si>
  <si>
    <t>Àéìãèéí òºñâèéí çàðëàãà. îíû ¿íýýð, ñàÿ.òºã</t>
  </si>
  <si>
    <t xml:space="preserve"> I.4.</t>
  </si>
  <si>
    <t xml:space="preserve"> I.5.</t>
  </si>
  <si>
    <t>Òºñâèéí çàðëàãà. ñàëáàðààð. îíû ¿íýýð, ñàÿ.òºã</t>
  </si>
  <si>
    <t xml:space="preserve"> II.1.</t>
  </si>
  <si>
    <t>Çýýë, õàäãàëàìæèéí ¿ëäýãäýë.  Áàíêóóäààð</t>
  </si>
  <si>
    <t xml:space="preserve"> II.2.</t>
  </si>
  <si>
    <t>Çýýë, õàäãàëàìæ. òîîöîîíû òºâ¿¿äýýð</t>
  </si>
  <si>
    <t xml:space="preserve"> III.1.</t>
  </si>
  <si>
    <t>Ìàë òºëëºëò. ñóìààð</t>
  </si>
  <si>
    <t xml:space="preserve"> III.2.</t>
  </si>
  <si>
    <t>Òºë áîéæèëò. ñóìààð</t>
  </si>
  <si>
    <t xml:space="preserve"> III.3.</t>
  </si>
  <si>
    <t>Ç¿é áóñààð õîðîãäñîí òîì ìàë. ñóìààð</t>
  </si>
  <si>
    <t xml:space="preserve"> IV.1.</t>
  </si>
  <si>
    <t xml:space="preserve"> IV.2.</t>
  </si>
  <si>
    <t xml:space="preserve"> IV.3.</t>
  </si>
  <si>
    <t>Ãîë íýð òºðëèéí á¿òýýãäýõ¿¿í ¿éëäâýðëýëò</t>
  </si>
  <si>
    <t xml:space="preserve"> V.1.</t>
  </si>
  <si>
    <t>Õýðýãëýýíèé ¿íèéí èíäåêñ.</t>
  </si>
  <si>
    <t>Òºðºëò, õ¿¿õäèéí ýíäýãäýë</t>
  </si>
  <si>
    <t>Òºðºëò, õ¿¿õäèéí ýíäýãäýë. ñóìààð</t>
  </si>
  <si>
    <t>Òºðñºí ýõ, àìüä òºðñºí õ¿¿õýä. ãðàôèêààð</t>
  </si>
  <si>
    <t>Õàëäâàðò ºâ÷íººð ºâ÷ëºã÷èä. òºðëººð</t>
  </si>
  <si>
    <t>Õàëäâàðò ºâ÷íººð ºâ÷ëºã÷èä, ñóìààð</t>
  </si>
  <si>
    <t xml:space="preserve">Á¿ðòãýëòýé àæèëã¿é÷¿¿äèéí òîî. ñóìààð </t>
  </si>
  <si>
    <t>Øèíý àæëûí áàéðàíä àæèëëàæ áàéãàà õ¿íèé òîî. Ýäèéí çàñãèéí ¿éë àæèëëàãààíû ñàëáàðûí  àíãèëëààð</t>
  </si>
  <si>
    <t>Á¿ðòãýãäñýí õýðãèéí òîî. òºðëººð</t>
  </si>
  <si>
    <t>Á¿ðòãýãäñýí õýðãèéí òîî. ñóìààð</t>
  </si>
  <si>
    <t>Ñýæèãòýí, ÿëëàãäàã÷èéí òîî</t>
  </si>
  <si>
    <t>Ñýæèãòýí, ÿëëàãäàã÷èéí òîî. ñóìààð</t>
  </si>
  <si>
    <t>Ñýæèãòýí, ÿëëàãäàã÷.  ãðàôèêààð</t>
  </si>
  <si>
    <t>-</t>
  </si>
  <si>
    <t>Áä</t>
  </si>
  <si>
    <t>Òø</t>
  </si>
  <si>
    <t>Óá</t>
  </si>
  <si>
    <t>Áó</t>
  </si>
  <si>
    <t>Àñ</t>
  </si>
  <si>
    <t>Äà</t>
  </si>
  <si>
    <t>Ìõ</t>
  </si>
  <si>
    <t>Íà</t>
  </si>
  <si>
    <t>Îí</t>
  </si>
  <si>
    <t>Ñ¿</t>
  </si>
  <si>
    <t>Õà</t>
  </si>
  <si>
    <t>Ýö</t>
  </si>
  <si>
    <t>Òö</t>
  </si>
  <si>
    <t xml:space="preserve"> 3-4</t>
  </si>
  <si>
    <t xml:space="preserve"> 5-6</t>
  </si>
  <si>
    <t xml:space="preserve">I.  </t>
  </si>
  <si>
    <t>ÒªÑªÂ</t>
  </si>
  <si>
    <t>Òºñâèéí îðëîãî. ñóìààð. îíû ¿íýýð, ñàÿ.òºã</t>
  </si>
  <si>
    <t>Òºñâèéí çàðëàãà. ñóìààð. îíû ¿íýýð, ñàÿ.òºã</t>
  </si>
  <si>
    <t xml:space="preserve">II.  </t>
  </si>
  <si>
    <t>ÌªÍÃª, ÇÝÝË</t>
  </si>
  <si>
    <t xml:space="preserve">III.  </t>
  </si>
  <si>
    <t>ÕªÄªª ÀÆ ÀÕÓÉ</t>
  </si>
  <si>
    <t xml:space="preserve"> III.4.</t>
  </si>
  <si>
    <t>Òàðèàëñàí òàëáàé. ñóìààð, ãà-ààð</t>
  </si>
  <si>
    <t xml:space="preserve">IV.   </t>
  </si>
  <si>
    <t>ÀÆ ¯ÉËÄÂÝÐ</t>
  </si>
  <si>
    <t>Íèéò á¿òýýãäýõ¿¿í. 2005 îíû çýðýãö¿¿ëýõ ¿íýýð</t>
  </si>
  <si>
    <t>Áîðëóóëñàí á¿òýýãäýõ¿¿í. îíû ¿íýýð, ñàÿ.òºã</t>
  </si>
  <si>
    <t>18-19</t>
  </si>
  <si>
    <t xml:space="preserve">V. </t>
  </si>
  <si>
    <t xml:space="preserve">¯ÍÝ   </t>
  </si>
  <si>
    <t xml:space="preserve">VI.  </t>
  </si>
  <si>
    <t>ÝÐ¯¯Ë ÌÝÍÄ</t>
  </si>
  <si>
    <t xml:space="preserve"> VI.1.</t>
  </si>
  <si>
    <t xml:space="preserve"> VI.2.</t>
  </si>
  <si>
    <t xml:space="preserve"> VI.3.</t>
  </si>
  <si>
    <t xml:space="preserve"> VI.4.</t>
  </si>
  <si>
    <t xml:space="preserve"> VI.5.</t>
  </si>
  <si>
    <t xml:space="preserve">VII.  </t>
  </si>
  <si>
    <t>ÀÆÈËÃ¯É×¯¯Ä</t>
  </si>
  <si>
    <t xml:space="preserve"> VII.1.</t>
  </si>
  <si>
    <t xml:space="preserve"> VII.2.</t>
  </si>
  <si>
    <t>Àæèëã¿é÷¿¿äûí òîî. áîëîâñðîë, íàñíû á¿ëãýýð</t>
  </si>
  <si>
    <t xml:space="preserve"> VII.3.</t>
  </si>
  <si>
    <t xml:space="preserve">VIII. </t>
  </si>
  <si>
    <t>ÃÝÌÒ ÕÝÐÝÃ</t>
  </si>
  <si>
    <t xml:space="preserve"> VIII.1.</t>
  </si>
  <si>
    <t xml:space="preserve"> VIII.2.</t>
  </si>
  <si>
    <t xml:space="preserve"> VIII.3.</t>
  </si>
  <si>
    <t>Á¿ðòãýãäñýí õýðýã. ãðàôèêààð</t>
  </si>
  <si>
    <t xml:space="preserve"> VIII.4.</t>
  </si>
  <si>
    <t xml:space="preserve"> VIII.5.</t>
  </si>
  <si>
    <t xml:space="preserve"> VIII.6.</t>
  </si>
  <si>
    <t>áàãà çýðýã çºðºõ òîõèîëäîë áàéæ áîëíî.</t>
  </si>
  <si>
    <t xml:space="preserve">        íü ä¿íòýéãýý, á¿òöèéí õóâèàð èëýðõèéëýõýä 100 õóâèàñ</t>
  </si>
  <si>
    <t>VI.  Îðîí äýâø¿¿ëýëòýýñ õàìààð÷ çàðèì ¿ç¿¿ëýëòèéí íèéëáýð</t>
  </si>
  <si>
    <t xml:space="preserve"> *     Äàõèí</t>
  </si>
  <si>
    <t xml:space="preserve"> +, -  Çºð¿¿</t>
  </si>
  <si>
    <t xml:space="preserve"> õ     Á¿òöèéí ººð÷ëºëò</t>
  </si>
  <si>
    <t xml:space="preserve"> -      Ã¿éöýòãýë áàéõã¿é</t>
  </si>
  <si>
    <t>0.0    Ìàø áàãà òîî</t>
  </si>
  <si>
    <t>...     Ìýäýýëýë áàéõã¿é</t>
  </si>
  <si>
    <t>áàéæ áîëíî.</t>
  </si>
  <si>
    <t>õýñã¿¿äèéí íèéëáýð íýãäñýí ä¿íòýé òýíöýõã¿é</t>
  </si>
  <si>
    <t xml:space="preserve">òîõèîëäîëä òóõàéí ¿ç¿¿ëýëòèéí á¿ðýëäýõ¿¿í </t>
  </si>
  <si>
    <t xml:space="preserve">*¯¿íýýñ* ãýäãèéã õàðóóëàõ áºãººä çàðèì </t>
  </si>
  <si>
    <t>VI.  Äàðààõ òýìäýãëýë¿¿äèéã àøèãëàâ.</t>
  </si>
  <si>
    <t xml:space="preserve">VI.  Ñàðóóäûã ðîì òîîãîîð òýìäýãëýâ. ( I, ..., IV ) </t>
  </si>
  <si>
    <t>V. "Òºë" íü òºëºâëºãººã,  "Ã¿éö" íü ã¿éöýòãýë.</t>
  </si>
  <si>
    <t xml:space="preserve">      ºñ÷, áóóðñàí àâñîëþò ººð÷ëºëò. </t>
  </si>
  <si>
    <t>IV. 12-11, ... íü 2012 îíû ¿ç¿¿ëýëòèéí òóõàéí îíû ¿ç¿¿ëýëòýýñ</t>
  </si>
  <si>
    <t>III.  I-IV  ºññºí ä¿í,     IV  òóõàéí ñàðûí ýöýñò</t>
  </si>
  <si>
    <t xml:space="preserve">     òóõàéí ìýäýý ãàðñàí ñàðààð òàñàëáàð áîëãîí àâñàí.</t>
  </si>
  <si>
    <t xml:space="preserve">II. Áþëëåòåíü, òàíèëöóóëãûí  òîî, ìàòåðèàëûã ºññºí ä¿íãýýð </t>
  </si>
  <si>
    <t>Áàðóóí-Óðò</t>
  </si>
  <si>
    <t>Ò¿ìýíöîãò</t>
  </si>
  <si>
    <t>Ýðäýíýöàãààí</t>
  </si>
  <si>
    <t>Õàëçàí</t>
  </si>
  <si>
    <t>Óóëáàÿí</t>
  </si>
  <si>
    <t>Ò¿âøèíøèðýý</t>
  </si>
  <si>
    <t>Ñ¿õáààòàð</t>
  </si>
  <si>
    <t>Îíãîí</t>
  </si>
  <si>
    <t>Íàðàí</t>
  </si>
  <si>
    <t>Ìºíõõààí</t>
  </si>
  <si>
    <t>Äàðüãàíãà</t>
  </si>
  <si>
    <t>Áàÿíäýëãýð</t>
  </si>
  <si>
    <t>Àñãàò</t>
  </si>
  <si>
    <t xml:space="preserve">   Ñóìäûí íýð:</t>
  </si>
  <si>
    <t>I.  Òîâ÷èëñîí òýìäýãëýëãýý:</t>
  </si>
  <si>
    <t>Åðºíõèé òýìäýãëýë</t>
  </si>
  <si>
    <t>õ¿í</t>
  </si>
  <si>
    <t>Õýðýãò õîëáîãäîãñîä</t>
  </si>
  <si>
    <t>òîî</t>
  </si>
  <si>
    <t>Á¿ðòãýãäñýí ãýìò õýðýã, á¿ãä</t>
  </si>
  <si>
    <t>хүн</t>
  </si>
  <si>
    <t>ÕÕ¯Õ-ò á¿ðòãýëòýé àæèëã¿é÷¿¿äèéí òîî</t>
  </si>
  <si>
    <t>Õàëäâàðò ºâ÷íººð ºâ÷ëºã÷äèéí òîî</t>
  </si>
  <si>
    <t>Àìàðæñàí ýõèéí òîî</t>
  </si>
  <si>
    <t>хувь</t>
  </si>
  <si>
    <t>Хэрэглээний үнийн индексийн өөрчлөлт. Урьд оны жилийн эцэстэй харьцуулснаар</t>
  </si>
  <si>
    <t>ñàÿ.төг</t>
  </si>
  <si>
    <t>Борлуулсан бүтээгдэхүүн</t>
  </si>
  <si>
    <t>А¯-ийн нийт бүтээгдэхүүн. 2005 оны зэрэгцүүлэх үнээр</t>
  </si>
  <si>
    <t>ãà</t>
  </si>
  <si>
    <t>Õ¿íñíèé íîãîî</t>
  </si>
  <si>
    <t xml:space="preserve">Òºìñ </t>
  </si>
  <si>
    <t>¯ð òàðèà</t>
  </si>
  <si>
    <t>Òàðèàëñàí òàëáàé:</t>
  </si>
  <si>
    <t>ìÿí.òîë</t>
  </si>
  <si>
    <t>Ìàëûí ç¿é áóñûí õîðîãäîë</t>
  </si>
  <si>
    <t>Áîéæñîí òºë</t>
  </si>
  <si>
    <t>Òºëëºñºí õýýëòýã÷</t>
  </si>
  <si>
    <t>Иргэдийн хадгаламжèéí ¿ëäýãäýë</t>
  </si>
  <si>
    <t>Зээлийн өрийн үлдэгдэл</t>
  </si>
  <si>
    <t>сая.төг</t>
  </si>
  <si>
    <t>Зарлага</t>
  </si>
  <si>
    <t>Орлого</t>
  </si>
  <si>
    <t>Орон нутгийн төсөв:</t>
  </si>
  <si>
    <t>Â</t>
  </si>
  <si>
    <t>Á</t>
  </si>
  <si>
    <t>À</t>
  </si>
  <si>
    <t>%</t>
  </si>
  <si>
    <t>õýìæèõ íýãæ</t>
  </si>
  <si>
    <t>¿ç¿¿ëýëò</t>
  </si>
  <si>
    <t>¹</t>
  </si>
  <si>
    <t>ҮНДСЭН ¯Ç¯¯ËÝËÒ¯¯Ä</t>
  </si>
  <si>
    <t>I. ÒªÑªÂ</t>
  </si>
  <si>
    <t>I.1. ÀÉÌÃÈÉÍ ÒªÑÂÈÉÍ ÎÐËÎÃÎ, îíû ¿íýýð, ñàÿ.òºã</t>
  </si>
  <si>
    <t>Òºñâèéí îðëîãî</t>
  </si>
  <si>
    <t>2011.I-V</t>
  </si>
  <si>
    <t>2012. I-V</t>
  </si>
  <si>
    <t>òºë</t>
  </si>
  <si>
    <t>ã¿éö</t>
  </si>
  <si>
    <t>Òàòâàðûí îðëîãî</t>
  </si>
  <si>
    <t>Õ¿í àìûí îðëîãî</t>
  </si>
  <si>
    <t>- Öàëèí, õºëñ áîëîí ò¿¿íòýé àäèëòãàõ áóñàä îðëîãî</t>
  </si>
  <si>
    <t>- Îðëîãûã íü òóõàé á¿ð òîäîðõîéëîõ áîëîìæã¿é èðãýíèé òàòâàð</t>
  </si>
  <si>
    <t>- Õóâèàðàà àæ àõóé ýðõëýã÷äèéí îðëîãûí òàòâàð</t>
  </si>
  <si>
    <t>- Õóâü õ¿íèé îðëîãûí àëáàí òàòâàðûí áóöààëò</t>
  </si>
  <si>
    <t>- Áóñàä òàòâàð</t>
  </si>
  <si>
    <t>ªì÷èéí òàòâàð</t>
  </si>
  <si>
    <t>- Áóóíû àëáàí òàòâàð</t>
  </si>
  <si>
    <t>- ¯ë õºäëºõ õºðºíãèéí àëáàí òàòâàð</t>
  </si>
  <si>
    <t>Äîòîîäûí áàðàà, ¿éë÷èëãýýíèé àëáàí òàòâàð</t>
  </si>
  <si>
    <t>Òóñãàé çîðèóëàëòûí îðëîãî</t>
  </si>
  <si>
    <t>- Àâòî òýýâðèéí áîëîí ººðºº ÿâàã÷ õýðýãñëèéí òàòâàð</t>
  </si>
  <si>
    <t>Áóñàä òàòâàð</t>
  </si>
  <si>
    <t>- Óëñûí òýìäýãòèéí õóðààìæ</t>
  </si>
  <si>
    <t>- Àøèãò ìàëòìàëûí íººö àøèãëàñíû òºëáºð</t>
  </si>
  <si>
    <t>- Ãàçðûí òºëáºð</t>
  </si>
  <si>
    <t>- Óñíû òºëáºð</t>
  </si>
  <si>
    <t>- Ëèöåíçèéí òºëáºð</t>
  </si>
  <si>
    <t>- Áóñàä òàòâàð, õóðààìæ</t>
  </si>
  <si>
    <t>Òàòâàðûí áóñ îðëîãî</t>
  </si>
  <si>
    <t>Õ¿¿ òîðãóóëèéí îðëîãî</t>
  </si>
  <si>
    <t>Áóñàä íýð çààãäààã¿é îðëîãî</t>
  </si>
  <si>
    <t>Ä¿í</t>
  </si>
  <si>
    <t>Õºðºíãèéí îðëîãî</t>
  </si>
  <si>
    <t>Òóñëàìæèéí îðëîãî</t>
  </si>
  <si>
    <t>Àéìàã, íèéñëýëýýñ àâñàí ñàíõ¿¿ãèéí äýìæëýã</t>
  </si>
  <si>
    <t>Óëñûí òºñâººñ àâñàí ñàíõ¿¿ãèéí äýìæëýã</t>
  </si>
  <si>
    <t>Íèéò îðëîãî</t>
  </si>
  <si>
    <t>I.5. ÒªÑÂÈÉÍ ÇÀÐËÀÃÀ, ñàëáàðààð, îíû ¿íýýð, ñàÿ.òºã</t>
  </si>
  <si>
    <t>Ñàëáàðóóä</t>
  </si>
  <si>
    <t>Íèéò çàðëàãà</t>
  </si>
  <si>
    <t>/ +,- /</t>
  </si>
  <si>
    <t xml:space="preserve">Óëñûí òºñâèéí çàðëàãà </t>
  </si>
  <si>
    <t>Ñàëáàð</t>
  </si>
  <si>
    <t>Ìîíãîë óëñûí øàäàð ñàéä</t>
  </si>
  <si>
    <t>Òýðã¿¿í øàäàð ñàéä</t>
  </si>
  <si>
    <t>ÕÇÄÕ ñàéä</t>
  </si>
  <si>
    <t xml:space="preserve">ÁÎÀÆ ñàéä </t>
  </si>
  <si>
    <t>ÁÑØÓ ñàéä</t>
  </si>
  <si>
    <t>ÇÒÁÕÁ ñàéä</t>
  </si>
  <si>
    <t>ÍÕÕ ñàéä</t>
  </si>
  <si>
    <t>Ýð¿¿ë ìýíäèéí ñàéä</t>
  </si>
  <si>
    <t>ÌÕÃàçàð</t>
  </si>
  <si>
    <t>¯ÑÕîðîî</t>
  </si>
  <si>
    <t>ÕÕÀÀÕ¯ßàì</t>
  </si>
  <si>
    <t>Îíöãîé áàéäëûí ÿàì</t>
  </si>
  <si>
    <t>Íèéò çàðëàãûí ä¿í</t>
  </si>
  <si>
    <t>Çàðëàãûí  àíãèëàë</t>
  </si>
  <si>
    <t>À.</t>
  </si>
  <si>
    <t>Óðñãàë çàðäàë</t>
  </si>
  <si>
    <t xml:space="preserve"> - Öàëèí õºëñ, íýìýãäýë óðàìøèë</t>
  </si>
  <si>
    <t xml:space="preserve"> - Àæèë îëãîã÷îîñ íèéãìèéí äààòãàëä òºëºõ øèìòãýë</t>
  </si>
  <si>
    <t xml:space="preserve"> - Áàðàà ¿éë÷èëãýýíèé áóñàä çàðäàë</t>
  </si>
  <si>
    <t>Áè÷èã õýðýã</t>
  </si>
  <si>
    <t>Ãýðýë, öàõèëãààí</t>
  </si>
  <si>
    <t>Ò¿ëø, õàëààëò</t>
  </si>
  <si>
    <t>Òýýâýð øàòàõóóí</t>
  </si>
  <si>
    <t>Øóóäàí õîëáîî</t>
  </si>
  <si>
    <t>Öýâýð, áîõèð óñ</t>
  </si>
  <si>
    <t xml:space="preserve">Óðñãàë çàñâàð </t>
  </si>
  <si>
    <t>Òºëáºð õóðààìæ áîëîí áóñàä çàðäàë</t>
  </si>
  <si>
    <t xml:space="preserve"> - Òàòààñ áà óðñãàë øèëæ¿¿ëýã</t>
  </si>
  <si>
    <t>Á.</t>
  </si>
  <si>
    <t>Õºðºíãèéí çàðäàë</t>
  </si>
  <si>
    <t>I.4. ÀÉÌÃÈÉÍ ÒªÑÂÈÉÍ ÇÀÐËÀÃÀ ñóìààð, îíû ¿íýýð,ñàÿ.òºã</t>
  </si>
  <si>
    <t>Ñóì</t>
  </si>
  <si>
    <t xml:space="preserve"> Çàðëàãà</t>
  </si>
  <si>
    <t>Öàëèí õºëñ áîëîí íýìýãäýë óðàìøèë</t>
  </si>
  <si>
    <t>Áàðàà ¿éë÷èëãýýíèé áóñàä çàðäàë</t>
  </si>
  <si>
    <t>2012.I-V</t>
  </si>
  <si>
    <t xml:space="preserve">Àñ </t>
  </si>
  <si>
    <t xml:space="preserve">Äà </t>
  </si>
  <si>
    <t xml:space="preserve">Ìõ </t>
  </si>
  <si>
    <t xml:space="preserve">Íà </t>
  </si>
  <si>
    <t xml:space="preserve">Îí </t>
  </si>
  <si>
    <t xml:space="preserve">Ñ¿ </t>
  </si>
  <si>
    <t xml:space="preserve">Õà </t>
  </si>
  <si>
    <t xml:space="preserve">Ýö </t>
  </si>
  <si>
    <t xml:space="preserve">Òö </t>
  </si>
  <si>
    <t>Ñóì ä¿í</t>
  </si>
  <si>
    <t xml:space="preserve">Àéìàã     ä¿í </t>
  </si>
  <si>
    <t>I.3. ÀÉÌÃÈÉÍ ÒªÑÂÈÉÍ ÇÀÐËÀÃÀ, îíû ¿íýýð, ñàÿ.òºã</t>
  </si>
  <si>
    <t>Òºñâèéí çàðëàãà</t>
  </si>
  <si>
    <t>ÓÐÑÃÀË ÇÀÐÄÀË</t>
  </si>
  <si>
    <t>Öàëèí, õºëñ</t>
  </si>
  <si>
    <t>Íèéãìèéí äààòãàëûí øèìòãýë</t>
  </si>
  <si>
    <t>Áè÷èã õýðãèéí çàðäàë</t>
  </si>
  <si>
    <t>Ãýðýë öàõèëãààíû çàðäàë</t>
  </si>
  <si>
    <t>Ò¿ëø, õàëààëòûí çàðäàë</t>
  </si>
  <si>
    <t>Òýýâýð øàòàõóóíû çàðäàë</t>
  </si>
  <si>
    <t>Øóóäàí õîëáîîíû çàðäàë</t>
  </si>
  <si>
    <t>Öýâýð áîõèð óñíû çàðäàë</t>
  </si>
  <si>
    <t>Àëáàí òîìèëîëòûí çàðäàë</t>
  </si>
  <si>
    <t>Õè÷ýýë ¿éëäâýðëýëèéí äàäëàãûí çàðäàë</t>
  </si>
  <si>
    <t>Ýä õîãøèë õóäàëäàí àâàõ çàðäàë</t>
  </si>
  <si>
    <t>Íîðìûí õóâöàñ, çººëºí ýäëýë</t>
  </si>
  <si>
    <t>Õîîëíû çàðäàë</t>
  </si>
  <si>
    <t xml:space="preserve">Òàòààñ áà øèëæ¿¿ëýã </t>
  </si>
  <si>
    <t>Íýã óäààãèéí òýòãýìæ óðàìøóóëàë</t>
  </si>
  <si>
    <t>Òýòãýâýðò ãàðãàõàä îëãîõ íýã óäààãèéí ìºíãºí òýòãýìæ</t>
  </si>
  <si>
    <t>Íýã óäààãèéí áóöàëòã¿é òóñëàìæ</t>
  </si>
  <si>
    <t>Øàãíàë, óðàìøóóëàë</t>
  </si>
  <si>
    <t>ÕªÐªÍÃÈÉÍ ÇÀÐÄÀË</t>
  </si>
  <si>
    <t>Òºñâèéí õºðºíãººð ñàíõ¿¿æèõ õºðºíãº îðóóëàëò</t>
  </si>
  <si>
    <t>ªºðèéí õºðºíãººð ñàíõ¿¿æèõ õºðºíãº îðóóëàëò</t>
  </si>
  <si>
    <t>Íèéò çàðäàë</t>
  </si>
  <si>
    <t>I.2. ÀÉÌÃÈÉÍ ÒªÑÂÈÉÍ ÎÐËÎÃÎ ñóìààð, îíû ¿íýýð,ñàÿ.òºã</t>
  </si>
  <si>
    <t>Îðëîãî</t>
  </si>
  <si>
    <t>ÕÀÎÀÒ</t>
  </si>
  <si>
    <t>ÀÒÁªßÕ-èéí  òàòâàð</t>
  </si>
  <si>
    <t>Ãàçðûí òºëáºð</t>
  </si>
  <si>
    <r>
      <rPr>
        <b/>
        <sz val="10"/>
        <rFont val="Arial Mon"/>
        <family val="2"/>
      </rPr>
      <t>Òàéëáàð:</t>
    </r>
    <r>
      <rPr>
        <sz val="10"/>
        <rFont val="Arial Mon"/>
        <family val="2"/>
      </rPr>
      <t xml:space="preserve"> ÕÀÎÀÒ-ûí îðëîãûí íèéò ä¿íãýýñ 221.5 ñàÿ.òºã èðãýäýä áóöààí îëãîñîí áàéíà.</t>
    </r>
  </si>
  <si>
    <t>II.   ÌªÍÃª, ÇÝÝË</t>
  </si>
  <si>
    <t>II.1 ÇÝÝË, ÕÀÄÃÀËÀÌÆÈÉÍ ¯ËÄÝÃÄÝË. áàíêóóäààð, ñàðûí ýöýñò, ñàÿ.òºã</t>
  </si>
  <si>
    <t>Áàíê</t>
  </si>
  <si>
    <t>Çýýëèéí ºðèéí ¿ëäýãäýë</t>
  </si>
  <si>
    <t>Õàäãàëàìæèéí ¿ëäýãäýë</t>
  </si>
  <si>
    <t>2011.XII</t>
  </si>
  <si>
    <t>2012.V</t>
  </si>
  <si>
    <t>ÕÀÀÍ</t>
  </si>
  <si>
    <t>ÕÀÑ</t>
  </si>
  <si>
    <t>Ãîëîìò</t>
  </si>
  <si>
    <t>Õàäãà-ëàìæ</t>
  </si>
  <si>
    <r>
      <t xml:space="preserve">Ä¿í </t>
    </r>
    <r>
      <rPr>
        <i/>
        <sz val="10"/>
        <rFont val="Arial Mon"/>
        <family val="2"/>
      </rPr>
      <t xml:space="preserve">    </t>
    </r>
    <r>
      <rPr>
        <sz val="10"/>
        <rFont val="Arial Mon"/>
        <family val="2"/>
      </rPr>
      <t xml:space="preserve">                         </t>
    </r>
  </si>
  <si>
    <t xml:space="preserve">II.2 ÇÝÝË, ÕÀÄÃÀËÀÌÆÈÉÍ ¯ËÄÝÃÄÝË. òîîöîîíû òºâººð, ñàÿ òºãðºã                                                                                                                      </t>
  </si>
  <si>
    <t xml:space="preserve">Áè÷èãò </t>
  </si>
  <si>
    <t xml:space="preserve">Òºìºðòýé </t>
  </si>
  <si>
    <t>III. ÕªÄªª ÀÆ ÀÕÓÉ</t>
  </si>
  <si>
    <t>III.1.  ÌÀË ÒªËËªËÒ, ñóìààð</t>
  </si>
  <si>
    <t>Òºëëºñºí õýýëòýã÷, òîë.</t>
  </si>
  <si>
    <t>Òºëëºëòèéí õóâü</t>
  </si>
  <si>
    <t>2011     V</t>
  </si>
  <si>
    <t>2012. V</t>
  </si>
  <si>
    <t>Á¿ãä</t>
  </si>
  <si>
    <t>Èíãý</t>
  </si>
  <si>
    <t>Ã¿¿</t>
  </si>
  <si>
    <t>¯íýý</t>
  </si>
  <si>
    <t>Ýì õîíü</t>
  </si>
  <si>
    <t>Ýì ÿìàà</t>
  </si>
  <si>
    <t>2011      V</t>
  </si>
  <si>
    <t>2012       V</t>
  </si>
  <si>
    <t xml:space="preserve">Òø </t>
  </si>
  <si>
    <t xml:space="preserve">Óá </t>
  </si>
  <si>
    <t>III.2. ÒªË ÁÎÉÆÈËÒ, ñóìààð</t>
  </si>
  <si>
    <t>Áîéæñîí òºë, òîë.</t>
  </si>
  <si>
    <t>Áîéæèëòûí õóâü</t>
  </si>
  <si>
    <t>Áîòãî</t>
  </si>
  <si>
    <t>Óíàãà</t>
  </si>
  <si>
    <t>Òóãàë</t>
  </si>
  <si>
    <t>Õóðãà</t>
  </si>
  <si>
    <t>Èøèã</t>
  </si>
  <si>
    <t>ýöýñò Á¿õ ìàë</t>
  </si>
  <si>
    <t>2012      I-V</t>
  </si>
  <si>
    <t>2011     I-V</t>
  </si>
  <si>
    <t>2012       I-V</t>
  </si>
  <si>
    <t>ßìàà</t>
  </si>
  <si>
    <t>Õîíü</t>
  </si>
  <si>
    <t>¯õýð</t>
  </si>
  <si>
    <t>Àäóó</t>
  </si>
  <si>
    <t>Òýìýý</t>
  </si>
  <si>
    <t>2011                   I-V</t>
  </si>
  <si>
    <t xml:space="preserve"> Ç¿é áóñ õîðîã-äîëä ºâ÷íèé ýçëýõ õóâü</t>
  </si>
  <si>
    <t xml:space="preserve"> Îíû ýõíèé ìàëä òîì ìàëûí õîðîãä-ëûí ýçëýõ õóâü</t>
  </si>
  <si>
    <t>Á¿ãäýýñ: ªâ÷-íººð õîðîãäñîí ìàë, òîë</t>
  </si>
  <si>
    <t>Õîðîãäñîí òîì ìàë, òîë</t>
  </si>
  <si>
    <t>III.3.  ÒÎÌ ÌÀËÛÍ Ç¯É ÁÓÑÛÍ ÕÎÐÎÃÄÎË, ñóìäààð.</t>
  </si>
  <si>
    <t>65.0*</t>
  </si>
  <si>
    <t>10.7*</t>
  </si>
  <si>
    <t>2011.V</t>
  </si>
  <si>
    <t>2012        V</t>
  </si>
  <si>
    <t>Òýæýýëèéí óðãàìàë</t>
  </si>
  <si>
    <t>Òºìñ</t>
  </si>
  <si>
    <t>III.4. ÒÀÐÈÀËÑÀÍ ÒÀËÁÀÉ. ñóìäààð, ãà-ààð</t>
  </si>
  <si>
    <t>IV. ÀÆ ¯ÉËÄÂÝÐ</t>
  </si>
  <si>
    <t xml:space="preserve">IV.1.  ÀÆ ¯ÉËÄÂÝÐÈÉÍ ÍÈÉÒ Á¯ÒÝÝÃÄÝÕ¯¯Í, 2005 îíû çýðýãö¿¿ëýõ ¿íýýð. ñàÿ òºã </t>
  </si>
  <si>
    <t>Àæ ¿éëäâýðèéí ñàëáàð</t>
  </si>
  <si>
    <t>2011             I-V</t>
  </si>
  <si>
    <t>2012        I-V</t>
  </si>
  <si>
    <t xml:space="preserve"> / +,- /</t>
  </si>
  <si>
    <t>Óóë óóðõàé, îëáîðëîõ àæ ¿éëäâýð</t>
  </si>
  <si>
    <t>Áîëîâñðóóëàõ àæ ¿éëäâýð</t>
  </si>
  <si>
    <t>Õ¿íñíèé á¿òýýãäýõ¿¿í, óíäàà ¿éëäâýðëýëò</t>
  </si>
  <si>
    <t>Äýýðõè àíãèä îðîîã¿é áóñàä ¿éëäâýðëýë</t>
  </si>
  <si>
    <t>Öàõèëãààí, äóëààíû ýð÷èì õ¿÷ ¿éëäâýðëýëò, óñàí õàíãàìæ</t>
  </si>
  <si>
    <t>Öàõèëãààí, äóëààí, óóð ¿éëäâýðëýë</t>
  </si>
  <si>
    <t>Óñ õóðèìòëóóëàõ, àðèóòãàõ, óñàí õàíãàìæèéí ¿éë àæèëëàãàà</t>
  </si>
  <si>
    <t>IV.2.  ÀÆ ¯ÉËÄÂÝÐÈÉÍ ÁÎÐËÓÓËÑÀÍ Á¯ÒÝÝÃÄÝÕ¯¯Í. îíû ¿íýýð, ñàÿ.òºã</t>
  </si>
  <si>
    <t>...</t>
  </si>
  <si>
    <t>ø</t>
  </si>
  <si>
    <t>Õààëãà</t>
  </si>
  <si>
    <t xml:space="preserve">Ñàíäàë </t>
  </si>
  <si>
    <t>õîñ</t>
  </si>
  <si>
    <t>Õ¿¿õäèéí ñàâõèí ãóòàë</t>
  </si>
  <si>
    <t>Ñàâõèí ãóòàë</t>
  </si>
  <si>
    <t>Áóðèàä ãóòàë</t>
  </si>
  <si>
    <t>Á¿æãèéí õóâöàñ /ýì/</t>
  </si>
  <si>
    <t>Ãýðèéí á¿ðýýñ</t>
  </si>
  <si>
    <t>Õàíòààç</t>
  </si>
  <si>
    <t>Ìîíãîë öàìö</t>
  </si>
  <si>
    <t>Õ¿¿õäèéí äýýë</t>
  </si>
  <si>
    <t>Òîì äýýë</t>
  </si>
  <si>
    <t>Ãàëûí õàé÷</t>
  </si>
  <si>
    <t>Æèãí¿¿ð</t>
  </si>
  <si>
    <t>Õààëò</t>
  </si>
  <si>
    <t>Àãààðæóóëàã÷</t>
  </si>
  <si>
    <t>Õýìæèõ íýãæ</t>
  </si>
  <si>
    <t>Ãîë íýð òºðëèéí á¿òýýãäýõ¿¿í</t>
  </si>
  <si>
    <t>Õóâèí</t>
  </si>
  <si>
    <t>Õîãèéí óòãóóð</t>
  </si>
  <si>
    <t>Õîãèéí ñàâ</t>
  </si>
  <si>
    <t>Òîãîîíû òàã</t>
  </si>
  <si>
    <t>Ò¿ìïýí</t>
  </si>
  <si>
    <t>Óãààëòóóð</t>
  </si>
  <si>
    <t>Âààíü</t>
  </si>
  <si>
    <t>Ëààç</t>
  </si>
  <si>
    <t>Ò¿ëýýíèé àâäàð</t>
  </si>
  <si>
    <t>Øóðãóóëãà</t>
  </si>
  <si>
    <t>Ïèéøèí</t>
  </si>
  <si>
    <t>Çóóõ</t>
  </si>
  <si>
    <t>ßíäàí</t>
  </si>
  <si>
    <t>ìÿí.ø</t>
  </si>
  <si>
    <t>Áëîê</t>
  </si>
  <si>
    <t>ªíãºò òîîñãî</t>
  </si>
  <si>
    <t>ì3</t>
  </si>
  <si>
    <t>Áîðæóóð</t>
  </si>
  <si>
    <t>ì2</t>
  </si>
  <si>
    <t>Çàìûí õàâòàí</t>
  </si>
  <si>
    <t>ìÿí.ãêàë</t>
  </si>
  <si>
    <t>Äóëààí</t>
  </si>
  <si>
    <t>ìÿí.òí</t>
  </si>
  <si>
    <t>Öàéðûí áàÿæìàë</t>
  </si>
  <si>
    <t>3.4*</t>
  </si>
  <si>
    <t xml:space="preserve">Í¿¿ðñ </t>
  </si>
  <si>
    <t>…</t>
  </si>
  <si>
    <t>ìÿí.ë</t>
  </si>
  <si>
    <t>Æ¿¿ñ</t>
  </si>
  <si>
    <t>Öýâýð óñ</t>
  </si>
  <si>
    <t>òí</t>
  </si>
  <si>
    <t>Õèàì</t>
  </si>
  <si>
    <t>Çàéðìàã</t>
  </si>
  <si>
    <t>Ãàíáóðãåð</t>
  </si>
  <si>
    <t>Áÿëóó</t>
  </si>
  <si>
    <t>Íàðèéí áîîâ</t>
  </si>
  <si>
    <t>Òàëõ</t>
  </si>
  <si>
    <t>IV.3.  ÃÎË ÍÝÐ ÒªÐËÈÉÍ Á¯ÒÝÝÃÄÝÕ¯¯ÍÈÉ ¯ÉËÄÂÝÐËÝËÒ</t>
  </si>
  <si>
    <t>ÅÐªÍÕÈÉ ÈÍÄÅÊÑ</t>
  </si>
  <si>
    <t>ÁÓÑÀÄ ÁÀÐÀÀ, YÉË×ÈËÃÝÝ</t>
  </si>
  <si>
    <t xml:space="preserve"> ÇÎ×ÈÄ ÁÓÓÄÀË, ÍÈÉÒÈÉÍ ÕÎÎË, ÄÎÒÓÓÐ ÁÀÉÐÍÛ YÉË×ÈËÃÝÝ</t>
  </si>
  <si>
    <t>ÁÎËÎÂÑÐÎËÛÍ YÉË×ÈËÃÝÝ</t>
  </si>
  <si>
    <t>ÀÌÐÀËÒ, ×ªËªªÒ ÖÀÃ, ÑÎ¨ËÛÍ ÁÀÐÀÀ, YÉË×ÈËÃÝÝ</t>
  </si>
  <si>
    <t>ÕÎËÁÎÎ</t>
  </si>
  <si>
    <t>ÒÝÝÂÝÐ</t>
  </si>
  <si>
    <t>ÝÌ, ÒÀÐÈÀ, ÝÌÍÝËÃÈÉÍ YÉË×ÈËÃÝÝ</t>
  </si>
  <si>
    <t>ÃÝÐ ÀÕÓÉÍ ÒÀÂÈËÃÀ, ÃÝÐ ÀÕÓÉÍ ÁÀÐÀÀ</t>
  </si>
  <si>
    <t>ÎÐÎÍ ÑÓÓÖ, ÓÑ, ÖÀÕÈËÃÀÀÍ, ÕÈÉÍ ÁÎËÎÍ ÁÓÑÀÄ ÒYËØ</t>
  </si>
  <si>
    <t>ÕÓÂÖÀÑ, ÁªÑ ÁÀÐÀÀ, ÃÓÒÀË</t>
  </si>
  <si>
    <t>ÑÎÃÒÓÓÐÓÓËÀÕ ÓÍÄÀÀ, ÒÀÌÕÈ, ÌÀÍÑÓÓÐÓÓËÀÕ ÁÎÄÈÑ</t>
  </si>
  <si>
    <t>Ñîãòóóðóóëàõ áóñ óíäàà</t>
  </si>
  <si>
    <t xml:space="preserve"> Õ¿íñíèé áóñàä á¿òýýãäýõ¿¿í </t>
  </si>
  <si>
    <t xml:space="preserve">Ñààõàð, Æèìñíèé ÷àíàìàë, Çºãèéí áàë, ×èõýð, Øîêîëàä </t>
  </si>
  <si>
    <t xml:space="preserve"> Õ¿íñíèé íîãîî </t>
  </si>
  <si>
    <t xml:space="preserve"> Æèìñ, æèìñãýíý</t>
  </si>
  <si>
    <t xml:space="preserve">Òºðºë á¿ðèéí ººõ òîñ </t>
  </si>
  <si>
    <t xml:space="preserve">Ñ¿¿, ñ¿¿í á¿òýýãäýõ¿¿í </t>
  </si>
  <si>
    <t xml:space="preserve">Ìàõ , ìàõàí á¿òýýãäýõ¿¿í </t>
  </si>
  <si>
    <t>Òàëõ, Ãóðèë, Áóäàà</t>
  </si>
  <si>
    <t xml:space="preserve"> ÕYÍÑÍÈÉ ÁÀÐÀÀ</t>
  </si>
  <si>
    <t>ÕYÍÑÍÈÉ ÁÀÐÀÀ, ÑÎÃÒÓÓÐÓÓËÀÕ ÁÓÑ ÓÍÄÀÀ</t>
  </si>
  <si>
    <t>2012. IV</t>
  </si>
  <si>
    <t>2010.XII</t>
  </si>
  <si>
    <t>Áàðààíû á¿ëãýýð</t>
  </si>
  <si>
    <t>V.1.  ÕÝÐÝÃËÝÝÍÈÉ ¯ÍÈÉ ÈÍÄÅÊÑ</t>
  </si>
  <si>
    <t>V. ¯ÍÝ</t>
  </si>
  <si>
    <t>VI.3.  ÒªÐÑªÍ ÝÕ, ÀÌÜÄ ÒªÐÑªÍ Õ¯¯ÕÝÄ, ãðàôèêààð</t>
  </si>
  <si>
    <t xml:space="preserve">1-5 õ¿ðòýë íàñíû ýíäñýí õ¿¿õýä                </t>
  </si>
  <si>
    <t xml:space="preserve">1 õ¿ðòýë íàñàíäàà ýíäñýí õ¿¿õýä            </t>
  </si>
  <si>
    <t xml:space="preserve">Àìüä òºðñºí õ¿¿õýä              </t>
  </si>
  <si>
    <t xml:space="preserve">Àìàðæñàí ýõ      </t>
  </si>
  <si>
    <t>VI.2.  ÒªÐªËÒ, Õ¯¯ÕÄÈÉÍ ÝÍÄÝÃÄÝË, ñóìààð</t>
  </si>
  <si>
    <t>2011. I-V</t>
  </si>
  <si>
    <t>2010. I-V</t>
  </si>
  <si>
    <t xml:space="preserve">1-5 õ¿ðòýë íàñíû ýíäñýí õ¿¿õýä               </t>
  </si>
  <si>
    <t>1 õ¿ðòýë íàñàíäàà ýíäñýí õ¿¿õýä</t>
  </si>
  <si>
    <t>îí</t>
  </si>
  <si>
    <t>VI.1. ÒªÐªËÒ, Õ¯¯ÕÄÈÉÍ ÝÍÄÝÃÄÝË</t>
  </si>
  <si>
    <t>VI. ÝÐ¯¯Ë ÌÝÍÄ</t>
  </si>
  <si>
    <t xml:space="preserve">1000 õ¿í òóòàìä           </t>
  </si>
  <si>
    <t>Ñóìûí íèéò õ¿í 2011 îíû æèëèéí ýöñèéí áàéäëààð</t>
  </si>
  <si>
    <t xml:space="preserve">Òðèõîìèíèàç      </t>
  </si>
  <si>
    <t xml:space="preserve">Çàã                                                                                                                                                              </t>
  </si>
  <si>
    <r>
      <t xml:space="preserve">Òýìá¿¿      </t>
    </r>
    <r>
      <rPr>
        <i/>
        <sz val="10"/>
        <rFont val="Arial Mon"/>
        <family val="2"/>
      </rPr>
      <t xml:space="preserve">             </t>
    </r>
  </si>
  <si>
    <t xml:space="preserve">Ñ¿ðüåý                                                                                                                              </t>
  </si>
  <si>
    <t>Ñàëõèíöýöýã</t>
  </si>
  <si>
    <t xml:space="preserve">Áðóöåëë¸ç                        </t>
  </si>
  <si>
    <t>Öóñàí ñóóëãà</t>
  </si>
  <si>
    <t xml:space="preserve">Âèðóñò ãåïàòèò                        </t>
  </si>
  <si>
    <t xml:space="preserve">Õàëäâàðò ºâ÷íººð ºâ÷ëºã÷èä á¿ãä                                   </t>
  </si>
  <si>
    <t xml:space="preserve">Ñóì                            </t>
  </si>
  <si>
    <t>VI.5. ÕÀËÄÂÀÐÒ ªÂ×ÍªªÐ ªÂ×ËªÃ×ÈÄ, ñóìààð</t>
  </si>
  <si>
    <t xml:space="preserve">Òðèõîìèíèàç  </t>
  </si>
  <si>
    <t xml:space="preserve">Çàã                   </t>
  </si>
  <si>
    <t xml:space="preserve">Òýìá¿¿              </t>
  </si>
  <si>
    <t xml:space="preserve">Ñ¿ðüåý   </t>
  </si>
  <si>
    <t xml:space="preserve">Áðóöåëë¸ç </t>
  </si>
  <si>
    <t>Ìººãºíöºð</t>
  </si>
  <si>
    <t xml:space="preserve">Âèðóñò ãåïàòèò  </t>
  </si>
  <si>
    <t xml:space="preserve">Õàëäâàðò ºâ÷íººð ºâ÷ëºã÷èä  á¿ãä    </t>
  </si>
  <si>
    <t>VI.4.  ÕÀËÄÂÀÐÒ ªÂ×ÍªªÐ ªÂ×ËªÃ×ÈÄ, òºðëººð</t>
  </si>
  <si>
    <t xml:space="preserve">Ä¿í </t>
  </si>
  <si>
    <r>
      <t>Íà</t>
    </r>
    <r>
      <rPr>
        <i/>
        <sz val="10"/>
        <rFont val="Arial Mon"/>
        <family val="2"/>
      </rPr>
      <t xml:space="preserve"> </t>
    </r>
  </si>
  <si>
    <t>45-59</t>
  </si>
  <si>
    <t>35-44</t>
  </si>
  <si>
    <t>15-34</t>
  </si>
  <si>
    <t xml:space="preserve">Á¿ðýí äóíä áîëîâñðîëòîé  </t>
  </si>
  <si>
    <t xml:space="preserve">Ìýðãýæëèéí àíõàí øàòíû  </t>
  </si>
  <si>
    <t xml:space="preserve">Òóñãàé äóíä áîëîâñðîëòîé </t>
  </si>
  <si>
    <t xml:space="preserve">Äýýä áîëîâñðîëòîé                 </t>
  </si>
  <si>
    <t>íàñíû á¿ëãýýð</t>
  </si>
  <si>
    <t>Áîëîâñðîëûí ò¿âøèíãýýð</t>
  </si>
  <si>
    <t xml:space="preserve">Á¿ãä    </t>
  </si>
  <si>
    <t xml:space="preserve">Ñóì                                  </t>
  </si>
  <si>
    <t>5.9*</t>
  </si>
  <si>
    <t>2011        I-V</t>
  </si>
  <si>
    <t>2012     I-V</t>
  </si>
  <si>
    <t>2012 V</t>
  </si>
  <si>
    <t>2011 V</t>
  </si>
  <si>
    <t xml:space="preserve">Øèíýýð á¿ðòã¿¿ëñýí õ¿íèé òîî                                   </t>
  </si>
  <si>
    <t>Àæèëä îðñîí õ¿íèé òîî</t>
  </si>
  <si>
    <t>Àæèëã¿é÷¿¿äèéí òîî</t>
  </si>
  <si>
    <t xml:space="preserve">Ñóì  </t>
  </si>
  <si>
    <r>
      <t>Äà</t>
    </r>
    <r>
      <rPr>
        <i/>
        <sz val="10"/>
        <rFont val="Arial Mon"/>
        <family val="2"/>
      </rPr>
      <t xml:space="preserve"> </t>
    </r>
  </si>
  <si>
    <t>2011         I-V</t>
  </si>
  <si>
    <t>Áóñàä</t>
  </si>
  <si>
    <t>Үйлчилгээний бусад үйл ажиллагаа</t>
  </si>
  <si>
    <t>Áîëîâñðîë</t>
  </si>
  <si>
    <t>Òºðèéí óäèðäëàãà, áàòëàí õàìãààëàõ, àëáàí æóðìûí äààòãàë</t>
  </si>
  <si>
    <t>Çî÷èä áóóäàë, çîîãèéí ãàçàð</t>
  </si>
  <si>
    <t>Áººíèé áîëîí æèæèãëýí õóäàëäàà, ãýð àõóéí áàðààíû çàñâàðëàõ ¿éë÷èëãýý</t>
  </si>
  <si>
    <t>Áîëîâñðóóëàõ ¿éëäâýð</t>
  </si>
  <si>
    <t>ÕÀÀ, àí àãíóóð, îéí àæ àõóé, çàãàñ àãíóóð</t>
  </si>
  <si>
    <t>Ýäèéí çàñãèéí ¿éë àæèëëàãààíû ñàëáàðûí àíãèëëààð</t>
  </si>
  <si>
    <t>Øèíý àæëûí áàéðàíä îðñîí õ¿íèé òîî</t>
  </si>
  <si>
    <t xml:space="preserve">     VII.   ÀÆÈËÃ¯É×¯¯Ä</t>
  </si>
  <si>
    <t>VII.1.  Á¯ÐÒÃÝËÒÝÉ ÀÆÈËÃ¯É×¯¯ÄÛÍ ÒÎÎ. ñóìäààð</t>
  </si>
  <si>
    <t>VII.2.  Á¯ÐÒÃÝËÒÝÉ ÀÆÈËÃ¯É×¯¯ÄÈÉÍ ÒÎÎ, áîëîâñðîëûí ò¿âøèí, íàñíû á¿ëãýýð</t>
  </si>
  <si>
    <t>VII.3  ØÈÍÝ ÀÆËÛÍ ÁÀÉÐÀÍÄ ÀÆÈËËÀÆ ÁÀÉÃÀÀ Õ¯ÍÈÉ ÒÎÎ. Ýäèéí çàñãèéí ¿éë àæèëëàãààíû ñàëáàðûí àíãèëëààð</t>
  </si>
  <si>
    <t>VIII.3 Á¯ÐÒÃÝÃÄÑÝÍ ÕÝÐÝÃ. ãðàôèêààð</t>
  </si>
  <si>
    <t xml:space="preserve">Áó </t>
  </si>
  <si>
    <t xml:space="preserve">Áä </t>
  </si>
  <si>
    <t>VIII.2. Á¯ÐÒÃÝÃÄÑÝÍ ÕÝÐÃÈÉÍ ÒÎÎ, ñóìààð</t>
  </si>
  <si>
    <t xml:space="preserve">      Íºõºí òºë¿¿ëñýí / ñàÿ òºã /</t>
  </si>
  <si>
    <t xml:space="preserve">      Íèéò õîõèðîë /ñàÿ òºã/</t>
  </si>
  <si>
    <t xml:space="preserve">      Íàñ áàðñàí õ¿í</t>
  </si>
  <si>
    <t xml:space="preserve">      Ãýìòýæ îñîëäñîí õ¿í</t>
  </si>
  <si>
    <t>Ãýìò õýðãèéí óëìààñ ó÷èðñàí õîõèðîë</t>
  </si>
  <si>
    <t xml:space="preserve">   - Áóñàä ãýìò õýðýã</t>
  </si>
  <si>
    <t xml:space="preserve">   - Òýýâðèéí õýðýãñëèéí õºäºëãººíèé àþóëã¿é áàéäàë, àøèãëàëòûí æóðìûí ýñðýã õýðýã</t>
  </si>
  <si>
    <t xml:space="preserve">                         Ìàëûí õóëãàé</t>
  </si>
  <si>
    <t xml:space="preserve">         ¯¿íýýñ: Õóâèéí ºì÷èéí õóëãàé</t>
  </si>
  <si>
    <t xml:space="preserve">     - Áóñäûí ýä õºðºíãèéã õóëãàéëàõ</t>
  </si>
  <si>
    <t xml:space="preserve">  - ªì÷ëºõ ýðõèéí ýñðýã ãýìò õýðýã</t>
  </si>
  <si>
    <t xml:space="preserve">  - Íèéãìèéí àþóëã¿é áàéäëûí õýðýã</t>
  </si>
  <si>
    <t xml:space="preserve">    - Õ¿¿õýä ãýð á¿ë, íèéãìèéí ¸ñ ñóðòàõóóíû ýñðýã ãýìò õýðýã</t>
  </si>
  <si>
    <t xml:space="preserve">          ¯¿íýýñ: Áóñäûã àìèà õîðëîõîä õ¿ðãýñýí</t>
  </si>
  <si>
    <t xml:space="preserve">   - Õ¿íèé àìü áèå, ýð¿¿ë ìýíäèéí ýñðýã ãýìò õýðýã</t>
  </si>
  <si>
    <t>Á¿ðòãýãäñýí õýðýã - á¿ãä</t>
  </si>
  <si>
    <t>2010        I-V</t>
  </si>
  <si>
    <t>Õýðãèéí òºðºë</t>
  </si>
  <si>
    <t>VIII.1. Á¯ÐÒÃÝÃÄÑÝÍ ÕÝÐÃÈÉÍ ÒÎÎ, òºðëººð</t>
  </si>
  <si>
    <t>VIII.  ÃÝÌÒ ÕÝÐÝÃ</t>
  </si>
  <si>
    <t>VIII.6. ÑÝÆÈÃÒÝÍ, ßËËÀÃÄÀÃ×, ãðàôèêààð</t>
  </si>
  <si>
    <t>VIII.5. ÑÝÆÈÃÒÝÍ, ßËËÀÃÄÀÃ×ÈÉÍ ÒÎÎ, ñóìààð</t>
  </si>
  <si>
    <t xml:space="preserve">     ¯¿íýýñ: Áàðèâ÷ëóóëñàí õ¿í</t>
  </si>
  <si>
    <t xml:space="preserve">     Ýð¿¿ëæèãäñýí õ¿í</t>
  </si>
  <si>
    <t xml:space="preserve">     äóóñààã¿é áàéñàí õ¿í</t>
  </si>
  <si>
    <t xml:space="preserve">     ßë øèéòãýëèéí õóãàöàà íü</t>
  </si>
  <si>
    <t xml:space="preserve">                            -Ñîãòóó áàéñàí</t>
  </si>
  <si>
    <t xml:space="preserve">                            -Á¿ëýãëýñýí</t>
  </si>
  <si>
    <t xml:space="preserve">      Õýðýã ¿éëäýõäýý:</t>
  </si>
  <si>
    <t>VIII.4. ÑÝÆÈÃÒÝÍ, ßËËÀÃÄÀÃ×ÈÉÍ ÒÎÎ</t>
  </si>
</sst>
</file>

<file path=xl/styles.xml><?xml version="1.0" encoding="utf-8"?>
<styleSheet xmlns="http://schemas.openxmlformats.org/spreadsheetml/2006/main">
  <numFmts count="14">
    <numFmt numFmtId="164" formatCode="0.0"/>
    <numFmt numFmtId="165" formatCode="##\ ###\ ##0"/>
    <numFmt numFmtId="166" formatCode="#\ ##0"/>
    <numFmt numFmtId="167" formatCode="#\ ##0.0"/>
    <numFmt numFmtId="168" formatCode=".\ ##;0"/>
    <numFmt numFmtId="169" formatCode="#\ ###\ ##0.0"/>
    <numFmt numFmtId="170" formatCode="0.000000000000000"/>
    <numFmt numFmtId="171" formatCode="0.000000000000"/>
    <numFmt numFmtId="172" formatCode="#,##0.0"/>
    <numFmt numFmtId="173" formatCode="##\ ##0.0"/>
    <numFmt numFmtId="174" formatCode="0\ 000"/>
    <numFmt numFmtId="175" formatCode="#\ ##0.00"/>
    <numFmt numFmtId="176" formatCode="###0.0"/>
    <numFmt numFmtId="177" formatCode="###0.00"/>
  </numFmts>
  <fonts count="20">
    <font>
      <sz val="11"/>
      <color theme="1"/>
      <name val="Calibri"/>
      <family val="2"/>
      <scheme val="minor"/>
    </font>
    <font>
      <sz val="10"/>
      <name val="Arial Mon"/>
    </font>
    <font>
      <sz val="10"/>
      <name val="Arial Mon"/>
      <family val="2"/>
    </font>
    <font>
      <b/>
      <u/>
      <sz val="10"/>
      <name val="Arial Mon"/>
      <family val="2"/>
    </font>
    <font>
      <b/>
      <sz val="10"/>
      <name val="Arial Mon"/>
      <family val="2"/>
    </font>
    <font>
      <sz val="10"/>
      <name val="Arial"/>
    </font>
    <font>
      <sz val="10"/>
      <name val="Times New Roman Mon"/>
    </font>
    <font>
      <sz val="9.5"/>
      <name val="Arial Mon"/>
      <family val="2"/>
    </font>
    <font>
      <sz val="8"/>
      <name val="Arial Mon"/>
      <family val="2"/>
    </font>
    <font>
      <sz val="9"/>
      <name val="Arial Mon"/>
      <family val="2"/>
    </font>
    <font>
      <i/>
      <sz val="10"/>
      <name val="Arial Mon"/>
      <family val="2"/>
    </font>
    <font>
      <sz val="10"/>
      <name val="Times New Roman Mon"/>
      <family val="1"/>
    </font>
    <font>
      <u/>
      <sz val="10"/>
      <name val="Arial Mon"/>
      <family val="2"/>
    </font>
    <font>
      <sz val="10"/>
      <color indexed="8"/>
      <name val="Arial Mon"/>
      <family val="2"/>
    </font>
    <font>
      <sz val="10"/>
      <name val="Arial"/>
      <family val="2"/>
    </font>
    <font>
      <sz val="10"/>
      <color theme="1"/>
      <name val="Arial Mon"/>
      <family val="2"/>
    </font>
    <font>
      <b/>
      <i/>
      <sz val="10"/>
      <name val="Arial Mon"/>
      <family val="2"/>
    </font>
    <font>
      <b/>
      <sz val="10"/>
      <color indexed="61"/>
      <name val="Times New Roman Mon"/>
      <family val="1"/>
    </font>
    <font>
      <sz val="10"/>
      <color indexed="16"/>
      <name val="Times New Roman Mon"/>
      <family val="1"/>
    </font>
    <font>
      <sz val="11"/>
      <name val="Arial Mo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14" fillId="0" borderId="0"/>
    <xf numFmtId="0" fontId="11" fillId="0" borderId="0"/>
  </cellStyleXfs>
  <cellXfs count="590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2" fillId="0" borderId="1" xfId="1" applyFont="1" applyBorder="1" applyAlignment="1">
      <alignment horizontal="left" vertical="center" indent="7"/>
    </xf>
    <xf numFmtId="0" fontId="2" fillId="0" borderId="2" xfId="1" applyFont="1" applyBorder="1" applyAlignment="1">
      <alignment horizontal="center" vertical="center"/>
    </xf>
    <xf numFmtId="16" fontId="2" fillId="0" borderId="2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1" fontId="2" fillId="0" borderId="2" xfId="1" applyNumberFormat="1" applyFont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Border="1" applyAlignment="1"/>
    <xf numFmtId="0" fontId="4" fillId="0" borderId="2" xfId="1" applyFont="1" applyBorder="1" applyAlignment="1">
      <alignment horizontal="left"/>
    </xf>
    <xf numFmtId="0" fontId="4" fillId="0" borderId="0" xfId="1" applyFont="1" applyBorder="1" applyAlignment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wrapText="1"/>
    </xf>
    <xf numFmtId="0" fontId="2" fillId="0" borderId="0" xfId="1" applyFont="1" applyBorder="1" applyAlignment="1">
      <alignment horizontal="centerContinuous"/>
    </xf>
    <xf numFmtId="0" fontId="2" fillId="0" borderId="0" xfId="1" applyFont="1" applyFill="1" applyBorder="1"/>
    <xf numFmtId="0" fontId="2" fillId="0" borderId="4" xfId="1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16" fontId="2" fillId="0" borderId="2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indent="3"/>
    </xf>
    <xf numFmtId="0" fontId="2" fillId="0" borderId="1" xfId="1" applyFont="1" applyBorder="1"/>
    <xf numFmtId="0" fontId="2" fillId="0" borderId="0" xfId="1" applyFont="1" applyBorder="1" applyAlignment="1">
      <alignment horizontal="left" indent="4"/>
    </xf>
    <xf numFmtId="0" fontId="2" fillId="0" borderId="0" xfId="1" applyFont="1" applyBorder="1" applyAlignment="1">
      <alignment horizontal="left" indent="6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Border="1"/>
    <xf numFmtId="164" fontId="2" fillId="0" borderId="4" xfId="2" applyNumberFormat="1" applyFont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Border="1" applyAlignment="1">
      <alignment vertical="center" wrapText="1"/>
    </xf>
    <xf numFmtId="164" fontId="2" fillId="0" borderId="0" xfId="2" applyNumberFormat="1" applyFont="1" applyBorder="1" applyAlignment="1">
      <alignment horizontal="right" vertical="center"/>
    </xf>
    <xf numFmtId="165" fontId="2" fillId="0" borderId="0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 wrapText="1"/>
    </xf>
    <xf numFmtId="0" fontId="2" fillId="2" borderId="0" xfId="2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167" fontId="2" fillId="0" borderId="0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164" fontId="2" fillId="0" borderId="0" xfId="2" applyNumberFormat="1" applyFont="1" applyBorder="1" applyAlignment="1">
      <alignment vertical="center" wrapText="1"/>
    </xf>
    <xf numFmtId="167" fontId="2" fillId="0" borderId="0" xfId="2" applyNumberFormat="1" applyFont="1" applyBorder="1" applyAlignment="1">
      <alignment vertical="center" wrapText="1"/>
    </xf>
    <xf numFmtId="168" fontId="2" fillId="0" borderId="0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 wrapText="1" indent="4"/>
    </xf>
    <xf numFmtId="0" fontId="2" fillId="0" borderId="0" xfId="2" applyFont="1" applyBorder="1" applyAlignment="1">
      <alignment horizontal="right"/>
    </xf>
    <xf numFmtId="167" fontId="2" fillId="2" borderId="0" xfId="2" applyNumberFormat="1" applyFont="1" applyFill="1" applyBorder="1" applyAlignment="1">
      <alignment horizontal="right" vertical="center"/>
    </xf>
    <xf numFmtId="0" fontId="2" fillId="0" borderId="0" xfId="2" applyFont="1" applyBorder="1" applyAlignment="1"/>
    <xf numFmtId="0" fontId="2" fillId="0" borderId="4" xfId="2" applyFont="1" applyBorder="1" applyAlignment="1">
      <alignment horizontal="right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vertical="center"/>
    </xf>
    <xf numFmtId="0" fontId="2" fillId="0" borderId="5" xfId="2" applyFont="1" applyBorder="1" applyAlignment="1">
      <alignment horizontal="right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vertical="center"/>
    </xf>
    <xf numFmtId="0" fontId="2" fillId="0" borderId="0" xfId="0" applyFont="1"/>
    <xf numFmtId="169" fontId="2" fillId="0" borderId="0" xfId="0" applyNumberFormat="1" applyFont="1" applyBorder="1" applyAlignment="1" applyProtection="1">
      <alignment vertical="center" wrapText="1"/>
      <protection locked="0"/>
    </xf>
    <xf numFmtId="164" fontId="2" fillId="0" borderId="0" xfId="0" applyNumberFormat="1" applyFont="1"/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/>
    <xf numFmtId="164" fontId="2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3" fontId="2" fillId="0" borderId="0" xfId="0" applyNumberFormat="1" applyFont="1" applyBorder="1" applyAlignment="1">
      <alignment wrapText="1"/>
    </xf>
    <xf numFmtId="167" fontId="2" fillId="0" borderId="0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173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vertical="center" wrapText="1"/>
    </xf>
    <xf numFmtId="173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 indent="1"/>
    </xf>
    <xf numFmtId="167" fontId="2" fillId="0" borderId="0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/>
    <xf numFmtId="167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9" fontId="2" fillId="0" borderId="4" xfId="0" applyNumberFormat="1" applyFont="1" applyBorder="1" applyAlignment="1">
      <alignment vertical="center"/>
    </xf>
    <xf numFmtId="0" fontId="8" fillId="0" borderId="0" xfId="0" applyFont="1"/>
    <xf numFmtId="167" fontId="9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/>
    <xf numFmtId="167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7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167" fontId="9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textRotation="180"/>
    </xf>
    <xf numFmtId="0" fontId="2" fillId="0" borderId="0" xfId="1" applyFont="1" applyProtection="1">
      <protection locked="0"/>
    </xf>
    <xf numFmtId="172" fontId="2" fillId="0" borderId="0" xfId="1" applyNumberFormat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169" fontId="2" fillId="0" borderId="4" xfId="1" applyNumberFormat="1" applyFont="1" applyBorder="1" applyAlignment="1" applyProtection="1">
      <alignment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169" fontId="2" fillId="0" borderId="0" xfId="1" applyNumberFormat="1" applyFont="1" applyBorder="1" applyAlignment="1" applyProtection="1">
      <alignment horizontal="right" vertical="center" wrapText="1"/>
      <protection locked="0"/>
    </xf>
    <xf numFmtId="49" fontId="7" fillId="0" borderId="0" xfId="1" applyNumberFormat="1" applyFont="1" applyBorder="1" applyAlignment="1" applyProtection="1">
      <alignment horizontal="left" vertical="center" wrapText="1" inden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169" fontId="2" fillId="0" borderId="0" xfId="1" applyNumberFormat="1" applyFont="1" applyBorder="1" applyAlignment="1" applyProtection="1">
      <alignment vertical="center" wrapText="1"/>
      <protection locked="0"/>
    </xf>
    <xf numFmtId="0" fontId="7" fillId="0" borderId="6" xfId="1" applyFont="1" applyBorder="1" applyAlignment="1" applyProtection="1">
      <alignment horizontal="left" vertical="center" wrapText="1"/>
      <protection locked="0"/>
    </xf>
    <xf numFmtId="169" fontId="2" fillId="0" borderId="5" xfId="1" applyNumberFormat="1" applyFont="1" applyBorder="1" applyAlignment="1" applyProtection="1">
      <alignment vertical="center" wrapText="1"/>
      <protection locked="0"/>
    </xf>
    <xf numFmtId="169" fontId="2" fillId="0" borderId="4" xfId="1" applyNumberFormat="1" applyFont="1" applyBorder="1" applyAlignment="1" applyProtection="1">
      <alignment horizontal="right" vertical="center" wrapText="1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left" vertical="center" wrapText="1" indent="1"/>
      <protection locked="0"/>
    </xf>
    <xf numFmtId="167" fontId="2" fillId="0" borderId="0" xfId="1" applyNumberFormat="1" applyFont="1" applyBorder="1" applyAlignment="1" applyProtection="1">
      <alignment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49" fontId="7" fillId="0" borderId="0" xfId="1" applyNumberFormat="1" applyFont="1" applyBorder="1" applyAlignment="1" applyProtection="1">
      <alignment horizontal="left" vertical="center" wrapText="1" indent="2"/>
      <protection locked="0"/>
    </xf>
    <xf numFmtId="167" fontId="2" fillId="0" borderId="0" xfId="1" applyNumberFormat="1" applyFont="1" applyBorder="1" applyAlignment="1" applyProtection="1">
      <alignment horizontal="right" vertical="center" wrapText="1"/>
      <protection locked="0"/>
    </xf>
    <xf numFmtId="169" fontId="2" fillId="2" borderId="0" xfId="1" applyNumberFormat="1" applyFont="1" applyFill="1" applyBorder="1" applyAlignment="1" applyProtection="1">
      <alignment vertical="center" wrapText="1"/>
      <protection locked="0"/>
    </xf>
    <xf numFmtId="171" fontId="2" fillId="0" borderId="0" xfId="1" applyNumberFormat="1" applyFont="1"/>
    <xf numFmtId="170" fontId="2" fillId="0" borderId="0" xfId="1" applyNumberFormat="1" applyFont="1"/>
    <xf numFmtId="164" fontId="2" fillId="0" borderId="0" xfId="1" applyNumberFormat="1" applyFont="1"/>
    <xf numFmtId="0" fontId="7" fillId="0" borderId="6" xfId="1" applyFont="1" applyBorder="1" applyAlignment="1" applyProtection="1">
      <alignment vertical="center" wrapText="1"/>
      <protection locked="0"/>
    </xf>
    <xf numFmtId="0" fontId="2" fillId="0" borderId="4" xfId="1" applyFont="1" applyBorder="1" applyAlignment="1" applyProtection="1">
      <alignment horizontal="right" vertical="center" wrapText="1"/>
      <protection locked="0"/>
    </xf>
    <xf numFmtId="0" fontId="2" fillId="0" borderId="5" xfId="1" applyFont="1" applyBorder="1" applyAlignment="1" applyProtection="1">
      <alignment horizontal="centerContinuous" vertical="center" wrapText="1"/>
      <protection locked="0"/>
    </xf>
    <xf numFmtId="0" fontId="2" fillId="0" borderId="0" xfId="1" applyFont="1" applyAlignment="1" applyProtection="1">
      <alignment horizontal="left"/>
      <protection locked="0"/>
    </xf>
    <xf numFmtId="49" fontId="2" fillId="0" borderId="4" xfId="1" applyNumberFormat="1" applyFont="1" applyBorder="1" applyAlignment="1" applyProtection="1">
      <alignment horizontal="left" vertical="center" wrapText="1"/>
      <protection locked="0"/>
    </xf>
    <xf numFmtId="49" fontId="2" fillId="0" borderId="0" xfId="1" applyNumberFormat="1" applyFont="1" applyBorder="1" applyAlignment="1" applyProtection="1">
      <alignment horizontal="left" vertical="top" wrapText="1" indent="1"/>
      <protection locked="0"/>
    </xf>
    <xf numFmtId="49" fontId="2" fillId="0" borderId="0" xfId="1" applyNumberFormat="1" applyFont="1" applyBorder="1" applyAlignment="1" applyProtection="1">
      <alignment horizontal="left" vertical="top" wrapText="1"/>
      <protection locked="0"/>
    </xf>
    <xf numFmtId="49" fontId="2" fillId="0" borderId="0" xfId="1" applyNumberFormat="1" applyFont="1" applyBorder="1" applyAlignment="1" applyProtection="1">
      <alignment horizontal="left" vertical="top" wrapText="1" indent="3"/>
      <protection locked="0"/>
    </xf>
    <xf numFmtId="49" fontId="2" fillId="0" borderId="0" xfId="1" applyNumberFormat="1" applyFont="1" applyBorder="1" applyAlignment="1" applyProtection="1">
      <alignment horizontal="left" vertical="top" wrapText="1" indent="2"/>
      <protection locked="0"/>
    </xf>
    <xf numFmtId="169" fontId="2" fillId="0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1" applyFont="1" applyAlignment="1">
      <alignment horizontal="left" indent="1"/>
    </xf>
    <xf numFmtId="0" fontId="2" fillId="0" borderId="0" xfId="1" applyFont="1" applyBorder="1" applyAlignment="1" applyProtection="1">
      <alignment horizontal="left" vertical="top"/>
      <protection locked="0"/>
    </xf>
    <xf numFmtId="0" fontId="2" fillId="0" borderId="4" xfId="1" applyFont="1" applyBorder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vertical="center"/>
    </xf>
    <xf numFmtId="167" fontId="2" fillId="0" borderId="0" xfId="0" applyNumberFormat="1" applyFont="1"/>
    <xf numFmtId="164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/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left" indent="7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2" applyFont="1" applyAlignment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left"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2" fillId="0" borderId="6" xfId="1" applyFont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 applyProtection="1">
      <alignment horizontal="right" vertical="center" wrapText="1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textRotation="180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textRotation="180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/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/>
    </xf>
    <xf numFmtId="0" fontId="2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textRotation="90"/>
    </xf>
    <xf numFmtId="0" fontId="2" fillId="0" borderId="4" xfId="0" applyFont="1" applyBorder="1" applyAlignment="1">
      <alignment horizontal="right" vertical="center" textRotation="90"/>
    </xf>
    <xf numFmtId="0" fontId="2" fillId="0" borderId="4" xfId="0" applyFont="1" applyBorder="1" applyAlignment="1">
      <alignment horizontal="right" vertical="center" textRotation="90" wrapText="1"/>
    </xf>
    <xf numFmtId="0" fontId="2" fillId="0" borderId="5" xfId="0" applyFont="1" applyBorder="1" applyAlignment="1">
      <alignment vertical="center" textRotation="90" wrapText="1"/>
    </xf>
    <xf numFmtId="0" fontId="2" fillId="0" borderId="0" xfId="0" applyFont="1" applyBorder="1"/>
    <xf numFmtId="166" fontId="2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166" fontId="2" fillId="3" borderId="5" xfId="0" applyNumberFormat="1" applyFont="1" applyFill="1" applyBorder="1" applyAlignment="1">
      <alignment horizontal="right" vertical="center"/>
    </xf>
    <xf numFmtId="166" fontId="2" fillId="0" borderId="5" xfId="0" applyNumberFormat="1" applyFont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164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 wrapText="1"/>
    </xf>
    <xf numFmtId="166" fontId="2" fillId="3" borderId="5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horizontal="right" vertical="center"/>
    </xf>
    <xf numFmtId="174" fontId="2" fillId="3" borderId="0" xfId="0" applyNumberFormat="1" applyFont="1" applyFill="1" applyBorder="1"/>
    <xf numFmtId="174" fontId="2" fillId="3" borderId="0" xfId="0" applyNumberFormat="1" applyFont="1" applyFill="1" applyBorder="1" applyAlignme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right"/>
    </xf>
    <xf numFmtId="0" fontId="2" fillId="0" borderId="4" xfId="1" applyFont="1" applyBorder="1" applyAlignment="1">
      <alignment horizontal="right" vertical="center" wrapText="1"/>
    </xf>
    <xf numFmtId="0" fontId="2" fillId="0" borderId="5" xfId="1" applyFont="1" applyBorder="1" applyAlignment="1">
      <alignment horizontal="center" vertical="center"/>
    </xf>
    <xf numFmtId="0" fontId="4" fillId="0" borderId="0" xfId="1" applyFont="1" applyAlignment="1"/>
    <xf numFmtId="0" fontId="2" fillId="3" borderId="0" xfId="1" applyFont="1" applyFill="1" applyAlignment="1">
      <alignment vertical="center"/>
    </xf>
    <xf numFmtId="0" fontId="4" fillId="0" borderId="0" xfId="1" applyFont="1" applyBorder="1"/>
    <xf numFmtId="0" fontId="4" fillId="0" borderId="0" xfId="1" applyFont="1" applyFill="1" applyBorder="1" applyAlignment="1"/>
    <xf numFmtId="0" fontId="11" fillId="0" borderId="0" xfId="1" applyFont="1" applyAlignment="1">
      <alignment horizontal="center"/>
    </xf>
    <xf numFmtId="0" fontId="2" fillId="0" borderId="0" xfId="1" applyFont="1" applyAlignment="1">
      <alignment textRotation="90"/>
    </xf>
    <xf numFmtId="0" fontId="2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textRotation="90"/>
    </xf>
    <xf numFmtId="0" fontId="4" fillId="0" borderId="0" xfId="1" applyFont="1" applyAlignment="1">
      <alignment horizontal="center"/>
    </xf>
    <xf numFmtId="164" fontId="2" fillId="0" borderId="5" xfId="1" applyNumberFormat="1" applyFont="1" applyFill="1" applyBorder="1" applyAlignment="1">
      <alignment horizontal="right" vertical="center"/>
    </xf>
    <xf numFmtId="167" fontId="2" fillId="0" borderId="5" xfId="1" applyNumberFormat="1" applyFont="1" applyFill="1" applyBorder="1" applyAlignment="1">
      <alignment horizontal="right" vertical="center"/>
    </xf>
    <xf numFmtId="166" fontId="2" fillId="0" borderId="5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textRotation="180"/>
    </xf>
    <xf numFmtId="164" fontId="2" fillId="0" borderId="0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6" fontId="2" fillId="0" borderId="0" xfId="1" applyNumberFormat="1" applyFont="1" applyFill="1" applyBorder="1" applyAlignment="1"/>
    <xf numFmtId="166" fontId="2" fillId="0" borderId="6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 vertical="center" wrapText="1"/>
    </xf>
    <xf numFmtId="0" fontId="2" fillId="0" borderId="4" xfId="1" applyFont="1" applyFill="1" applyBorder="1" applyAlignment="1">
      <alignment horizontal="right" vertical="center" textRotation="90"/>
    </xf>
    <xf numFmtId="0" fontId="2" fillId="0" borderId="4" xfId="1" applyFont="1" applyFill="1" applyBorder="1" applyAlignment="1">
      <alignment horizontal="right" vertical="center" wrapText="1"/>
    </xf>
    <xf numFmtId="0" fontId="2" fillId="0" borderId="4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/>
    </xf>
    <xf numFmtId="0" fontId="2" fillId="0" borderId="0" xfId="1" applyFont="1" applyFill="1"/>
    <xf numFmtId="0" fontId="2" fillId="0" borderId="0" xfId="1" applyFont="1" applyFill="1" applyBorder="1" applyAlignment="1">
      <alignment horizontal="left"/>
    </xf>
    <xf numFmtId="0" fontId="1" fillId="0" borderId="0" xfId="1"/>
    <xf numFmtId="164" fontId="2" fillId="0" borderId="4" xfId="1" applyNumberFormat="1" applyFont="1" applyBorder="1" applyAlignment="1">
      <alignment horizontal="right" vertical="center"/>
    </xf>
    <xf numFmtId="167" fontId="2" fillId="0" borderId="4" xfId="1" applyNumberFormat="1" applyFont="1" applyBorder="1" applyAlignment="1">
      <alignment vertical="center"/>
    </xf>
    <xf numFmtId="175" fontId="2" fillId="0" borderId="4" xfId="1" applyNumberFormat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/>
    </xf>
    <xf numFmtId="0" fontId="1" fillId="0" borderId="0" xfId="1" applyAlignment="1">
      <alignment horizontal="center" vertical="center" textRotation="180"/>
    </xf>
    <xf numFmtId="167" fontId="2" fillId="0" borderId="0" xfId="1" applyNumberFormat="1" applyFont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7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2" fillId="0" borderId="4" xfId="1" applyFont="1" applyBorder="1" applyAlignment="1">
      <alignment horizontal="right" vertical="top"/>
    </xf>
    <xf numFmtId="0" fontId="2" fillId="0" borderId="4" xfId="1" applyFont="1" applyBorder="1" applyAlignment="1">
      <alignment horizontal="left" vertical="center"/>
    </xf>
    <xf numFmtId="0" fontId="12" fillId="0" borderId="0" xfId="1" applyFont="1" applyBorder="1" applyAlignment="1">
      <alignment horizontal="right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3" applyFont="1"/>
    <xf numFmtId="167" fontId="2" fillId="0" borderId="0" xfId="3" applyNumberFormat="1" applyFont="1" applyBorder="1" applyAlignment="1">
      <alignment horizontal="right" vertical="center"/>
    </xf>
    <xf numFmtId="167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left" vertical="center" indent="1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vertical="center"/>
    </xf>
    <xf numFmtId="0" fontId="2" fillId="0" borderId="4" xfId="3" applyFont="1" applyBorder="1" applyAlignment="1">
      <alignment horizontal="left" vertical="center"/>
    </xf>
    <xf numFmtId="167" fontId="13" fillId="0" borderId="0" xfId="3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left" vertical="center" wrapText="1" indent="1"/>
    </xf>
    <xf numFmtId="0" fontId="4" fillId="0" borderId="0" xfId="3" applyFont="1"/>
    <xf numFmtId="164" fontId="2" fillId="0" borderId="0" xfId="3" applyNumberFormat="1" applyFont="1" applyBorder="1" applyAlignment="1">
      <alignment horizontal="right" vertical="center"/>
    </xf>
    <xf numFmtId="164" fontId="2" fillId="0" borderId="0" xfId="3" applyNumberFormat="1" applyFont="1"/>
    <xf numFmtId="0" fontId="2" fillId="0" borderId="0" xfId="3" applyFont="1" applyBorder="1" applyAlignment="1">
      <alignment horizontal="left" vertical="center" wrapText="1"/>
    </xf>
    <xf numFmtId="167" fontId="2" fillId="0" borderId="6" xfId="3" applyNumberFormat="1" applyFont="1" applyBorder="1" applyAlignment="1">
      <alignment vertical="center"/>
    </xf>
    <xf numFmtId="0" fontId="2" fillId="0" borderId="4" xfId="3" applyFont="1" applyBorder="1" applyAlignment="1">
      <alignment horizontal="right" vertical="center"/>
    </xf>
    <xf numFmtId="0" fontId="2" fillId="0" borderId="4" xfId="3" applyFont="1" applyBorder="1" applyAlignment="1">
      <alignment horizontal="right" vertical="center" wrapText="1"/>
    </xf>
    <xf numFmtId="0" fontId="2" fillId="0" borderId="4" xfId="3" applyFont="1" applyBorder="1" applyAlignment="1">
      <alignment horizontal="left" vertical="center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right" vertical="center" wrapText="1"/>
    </xf>
    <xf numFmtId="0" fontId="2" fillId="0" borderId="6" xfId="3" applyFont="1" applyBorder="1" applyAlignment="1">
      <alignment horizontal="left" vertical="center"/>
    </xf>
    <xf numFmtId="0" fontId="2" fillId="0" borderId="4" xfId="3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Border="1"/>
    <xf numFmtId="167" fontId="2" fillId="0" borderId="0" xfId="3" applyNumberFormat="1" applyFont="1" applyBorder="1" applyAlignment="1">
      <alignment horizontal="right" vertical="center" wrapText="1"/>
    </xf>
    <xf numFmtId="0" fontId="2" fillId="0" borderId="0" xfId="3" applyFont="1" applyBorder="1" applyAlignment="1">
      <alignment horizontal="left" wrapText="1"/>
    </xf>
    <xf numFmtId="0" fontId="10" fillId="0" borderId="0" xfId="3" applyFont="1" applyAlignment="1">
      <alignment horizontal="center"/>
    </xf>
    <xf numFmtId="0" fontId="4" fillId="0" borderId="0" xfId="3" applyFont="1" applyAlignment="1">
      <alignment horizontal="center" vertical="justify"/>
    </xf>
    <xf numFmtId="0" fontId="2" fillId="0" borderId="0" xfId="3" applyFont="1" applyAlignment="1">
      <alignment horizontal="center"/>
    </xf>
    <xf numFmtId="167" fontId="2" fillId="0" borderId="0" xfId="3" applyNumberFormat="1" applyFont="1" applyBorder="1" applyAlignment="1">
      <alignment horizontal="left" vertical="center"/>
    </xf>
    <xf numFmtId="167" fontId="2" fillId="0" borderId="4" xfId="3" applyNumberFormat="1" applyFont="1" applyBorder="1" applyAlignment="1">
      <alignment horizontal="right"/>
    </xf>
    <xf numFmtId="0" fontId="2" fillId="0" borderId="4" xfId="3" applyFont="1" applyBorder="1"/>
    <xf numFmtId="164" fontId="2" fillId="0" borderId="4" xfId="3" applyNumberFormat="1" applyFont="1" applyBorder="1" applyAlignment="1">
      <alignment horizontal="right"/>
    </xf>
    <xf numFmtId="0" fontId="2" fillId="0" borderId="4" xfId="3" applyFont="1" applyBorder="1" applyAlignment="1">
      <alignment horizontal="left"/>
    </xf>
    <xf numFmtId="167" fontId="2" fillId="0" borderId="0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0" fontId="2" fillId="0" borderId="0" xfId="3" applyFont="1" applyBorder="1" applyAlignment="1">
      <alignment horizontal="left"/>
    </xf>
    <xf numFmtId="1" fontId="2" fillId="0" borderId="0" xfId="3" applyNumberFormat="1" applyFont="1"/>
    <xf numFmtId="0" fontId="2" fillId="0" borderId="0" xfId="3" applyAlignment="1">
      <alignment horizontal="left"/>
    </xf>
    <xf numFmtId="0" fontId="2" fillId="0" borderId="0" xfId="3" applyAlignment="1"/>
    <xf numFmtId="0" fontId="2" fillId="0" borderId="0" xfId="3" applyFont="1" applyFill="1" applyBorder="1" applyAlignment="1">
      <alignment horizontal="left"/>
    </xf>
    <xf numFmtId="0" fontId="2" fillId="0" borderId="0" xfId="3" applyFont="1" applyAlignment="1"/>
    <xf numFmtId="1" fontId="2" fillId="0" borderId="0" xfId="3" applyNumberFormat="1" applyFont="1" applyBorder="1" applyAlignment="1">
      <alignment horizontal="right"/>
    </xf>
    <xf numFmtId="0" fontId="2" fillId="0" borderId="5" xfId="3" applyFont="1" applyBorder="1" applyAlignment="1">
      <alignment horizontal="right" vertical="center"/>
    </xf>
    <xf numFmtId="0" fontId="2" fillId="0" borderId="5" xfId="3" applyFont="1" applyBorder="1" applyAlignment="1">
      <alignment horizontal="right" vertical="center" wrapText="1"/>
    </xf>
    <xf numFmtId="0" fontId="2" fillId="0" borderId="5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/>
    </xf>
    <xf numFmtId="1" fontId="2" fillId="0" borderId="4" xfId="3" applyNumberFormat="1" applyFont="1" applyBorder="1" applyAlignment="1">
      <alignment horizontal="right"/>
    </xf>
    <xf numFmtId="164" fontId="2" fillId="0" borderId="0" xfId="3" applyNumberFormat="1" applyFont="1" applyBorder="1" applyAlignment="1"/>
    <xf numFmtId="0" fontId="2" fillId="0" borderId="0" xfId="3" applyFont="1" applyBorder="1" applyAlignment="1">
      <alignment horizontal="left" wrapText="1"/>
    </xf>
    <xf numFmtId="0" fontId="2" fillId="0" borderId="0" xfId="5" applyFont="1"/>
    <xf numFmtId="0" fontId="2" fillId="0" borderId="0" xfId="5" applyFont="1" applyAlignment="1">
      <alignment horizontal="center"/>
    </xf>
    <xf numFmtId="164" fontId="15" fillId="0" borderId="5" xfId="5" applyNumberFormat="1" applyFont="1" applyBorder="1" applyAlignment="1">
      <alignment vertical="center"/>
    </xf>
    <xf numFmtId="0" fontId="2" fillId="0" borderId="5" xfId="5" applyFont="1" applyBorder="1" applyAlignment="1">
      <alignment horizontal="center" vertical="center"/>
    </xf>
    <xf numFmtId="172" fontId="15" fillId="0" borderId="0" xfId="5" applyNumberFormat="1" applyFont="1" applyFill="1" applyBorder="1"/>
    <xf numFmtId="164" fontId="2" fillId="0" borderId="0" xfId="5" applyNumberFormat="1" applyFont="1" applyBorder="1" applyAlignment="1">
      <alignment horizontal="right"/>
    </xf>
    <xf numFmtId="0" fontId="2" fillId="0" borderId="4" xfId="5" applyFont="1" applyBorder="1" applyAlignment="1">
      <alignment horizontal="left"/>
    </xf>
    <xf numFmtId="164" fontId="15" fillId="0" borderId="0" xfId="5" applyNumberFormat="1" applyFont="1" applyBorder="1"/>
    <xf numFmtId="164" fontId="2" fillId="0" borderId="0" xfId="5" applyNumberFormat="1" applyFont="1" applyBorder="1" applyAlignment="1">
      <alignment horizontal="right" wrapText="1"/>
    </xf>
    <xf numFmtId="0" fontId="2" fillId="0" borderId="0" xfId="5" applyFont="1" applyBorder="1" applyAlignment="1">
      <alignment horizontal="left" wrapText="1"/>
    </xf>
    <xf numFmtId="0" fontId="2" fillId="0" borderId="0" xfId="5" applyFont="1" applyBorder="1" applyAlignment="1">
      <alignment horizontal="left"/>
    </xf>
    <xf numFmtId="0" fontId="2" fillId="0" borderId="0" xfId="5" applyFont="1" applyBorder="1"/>
    <xf numFmtId="0" fontId="4" fillId="0" borderId="0" xfId="5" applyFont="1" applyBorder="1"/>
    <xf numFmtId="0" fontId="2" fillId="0" borderId="0" xfId="5" applyFont="1" applyBorder="1" applyAlignment="1">
      <alignment wrapText="1"/>
    </xf>
    <xf numFmtId="0" fontId="16" fillId="0" borderId="0" xfId="5" applyFont="1" applyBorder="1"/>
    <xf numFmtId="0" fontId="2" fillId="0" borderId="4" xfId="5" applyFont="1" applyBorder="1" applyAlignment="1">
      <alignment horizontal="right" vertical="top"/>
    </xf>
    <xf numFmtId="0" fontId="2" fillId="0" borderId="4" xfId="5" applyFont="1" applyBorder="1" applyAlignment="1">
      <alignment horizontal="left" vertical="center"/>
    </xf>
    <xf numFmtId="0" fontId="2" fillId="0" borderId="6" xfId="5" applyFont="1" applyBorder="1" applyAlignment="1">
      <alignment horizontal="right"/>
    </xf>
    <xf numFmtId="0" fontId="2" fillId="0" borderId="6" xfId="5" applyFont="1" applyBorder="1" applyAlignment="1">
      <alignment horizontal="left" vertical="center"/>
    </xf>
    <xf numFmtId="0" fontId="4" fillId="0" borderId="0" xfId="5" applyFont="1" applyAlignment="1">
      <alignment horizontal="center"/>
    </xf>
    <xf numFmtId="0" fontId="2" fillId="0" borderId="0" xfId="6" applyFont="1" applyProtection="1">
      <protection locked="0"/>
    </xf>
    <xf numFmtId="0" fontId="2" fillId="0" borderId="0" xfId="6" applyFont="1" applyBorder="1" applyAlignment="1" applyProtection="1">
      <alignment horizontal="center"/>
      <protection locked="0"/>
    </xf>
    <xf numFmtId="0" fontId="2" fillId="0" borderId="0" xfId="6" applyFont="1" applyAlignment="1" applyProtection="1">
      <alignment vertical="center"/>
      <protection locked="0"/>
    </xf>
    <xf numFmtId="0" fontId="2" fillId="0" borderId="0" xfId="6" applyFont="1" applyFill="1" applyBorder="1" applyAlignment="1" applyProtection="1">
      <alignment horizontal="left"/>
    </xf>
    <xf numFmtId="0" fontId="2" fillId="0" borderId="0" xfId="6" applyNumberFormat="1" applyFont="1" applyFill="1" applyBorder="1" applyAlignment="1" applyProtection="1">
      <alignment horizontal="right" vertical="center"/>
      <protection locked="0"/>
    </xf>
    <xf numFmtId="0" fontId="2" fillId="0" borderId="0" xfId="6" applyFont="1" applyFill="1" applyBorder="1" applyAlignment="1" applyProtection="1">
      <alignment horizontal="left" vertical="center"/>
    </xf>
    <xf numFmtId="166" fontId="2" fillId="0" borderId="4" xfId="6" applyNumberFormat="1" applyFont="1" applyFill="1" applyBorder="1" applyAlignment="1" applyProtection="1">
      <alignment horizontal="right" vertical="center"/>
      <protection locked="0"/>
    </xf>
    <xf numFmtId="0" fontId="2" fillId="0" borderId="4" xfId="6" applyFont="1" applyFill="1" applyBorder="1" applyAlignment="1" applyProtection="1">
      <alignment horizontal="left" vertical="center"/>
    </xf>
    <xf numFmtId="166" fontId="2" fillId="0" borderId="0" xfId="6" applyNumberFormat="1" applyFont="1" applyFill="1" applyBorder="1" applyAlignment="1" applyProtection="1">
      <alignment horizontal="right"/>
      <protection locked="0"/>
    </xf>
    <xf numFmtId="0" fontId="2" fillId="0" borderId="0" xfId="6" applyFont="1" applyFill="1" applyBorder="1" applyAlignment="1" applyProtection="1">
      <alignment horizontal="left"/>
    </xf>
    <xf numFmtId="166" fontId="2" fillId="0" borderId="6" xfId="6" applyNumberFormat="1" applyFont="1" applyFill="1" applyBorder="1" applyAlignment="1" applyProtection="1">
      <alignment horizontal="right"/>
      <protection locked="0"/>
    </xf>
    <xf numFmtId="0" fontId="2" fillId="0" borderId="6" xfId="6" applyFont="1" applyFill="1" applyBorder="1" applyAlignment="1" applyProtection="1">
      <alignment horizontal="left"/>
    </xf>
    <xf numFmtId="166" fontId="2" fillId="0" borderId="5" xfId="6" applyNumberFormat="1" applyFont="1" applyFill="1" applyBorder="1" applyAlignment="1" applyProtection="1">
      <alignment horizontal="right" vertical="center" wrapText="1"/>
    </xf>
    <xf numFmtId="166" fontId="2" fillId="0" borderId="5" xfId="6" applyNumberFormat="1" applyFont="1" applyFill="1" applyBorder="1" applyAlignment="1" applyProtection="1">
      <alignment horizontal="left" vertical="center" wrapText="1"/>
    </xf>
    <xf numFmtId="0" fontId="2" fillId="0" borderId="4" xfId="6" applyFont="1" applyFill="1" applyBorder="1" applyAlignment="1" applyProtection="1">
      <alignment horizontal="left"/>
    </xf>
    <xf numFmtId="166" fontId="2" fillId="0" borderId="0" xfId="6" applyNumberFormat="1" applyFont="1" applyFill="1" applyBorder="1" applyAlignment="1" applyProtection="1">
      <alignment horizontal="right" wrapText="1"/>
    </xf>
    <xf numFmtId="1" fontId="2" fillId="0" borderId="0" xfId="6" applyNumberFormat="1" applyFont="1" applyFill="1" applyBorder="1" applyAlignment="1" applyProtection="1">
      <alignment horizontal="left" wrapText="1"/>
    </xf>
    <xf numFmtId="166" fontId="2" fillId="0" borderId="4" xfId="6" applyNumberFormat="1" applyFont="1" applyFill="1" applyBorder="1" applyAlignment="1" applyProtection="1">
      <alignment horizontal="right" wrapText="1"/>
    </xf>
    <xf numFmtId="1" fontId="2" fillId="0" borderId="4" xfId="6" applyNumberFormat="1" applyFont="1" applyFill="1" applyBorder="1" applyAlignment="1" applyProtection="1">
      <alignment horizontal="left" wrapText="1"/>
    </xf>
    <xf numFmtId="0" fontId="2" fillId="0" borderId="0" xfId="6" applyFont="1" applyAlignment="1" applyProtection="1">
      <alignment horizontal="right"/>
      <protection locked="0"/>
    </xf>
    <xf numFmtId="166" fontId="2" fillId="0" borderId="0" xfId="6" applyNumberFormat="1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center"/>
    </xf>
    <xf numFmtId="0" fontId="11" fillId="0" borderId="0" xfId="6" applyFont="1" applyProtection="1">
      <protection locked="0"/>
    </xf>
    <xf numFmtId="0" fontId="11" fillId="0" borderId="0" xfId="6" applyFont="1" applyFill="1" applyProtection="1">
      <protection locked="0"/>
    </xf>
    <xf numFmtId="0" fontId="2" fillId="0" borderId="0" xfId="6" applyFont="1" applyFill="1" applyAlignment="1" applyProtection="1">
      <alignment horizontal="center"/>
      <protection locked="0"/>
    </xf>
    <xf numFmtId="0" fontId="11" fillId="2" borderId="0" xfId="6" applyFont="1" applyFill="1" applyProtection="1">
      <protection locked="0"/>
    </xf>
    <xf numFmtId="0" fontId="2" fillId="0" borderId="0" xfId="6" applyFont="1" applyFill="1" applyAlignment="1" applyProtection="1"/>
    <xf numFmtId="0" fontId="11" fillId="0" borderId="0" xfId="6" applyFont="1" applyBorder="1" applyProtection="1">
      <protection locked="0"/>
    </xf>
    <xf numFmtId="0" fontId="11" fillId="2" borderId="0" xfId="6" applyFont="1" applyFill="1" applyBorder="1" applyProtection="1">
      <protection locked="0"/>
    </xf>
    <xf numFmtId="0" fontId="11" fillId="0" borderId="0" xfId="6" applyFont="1" applyFill="1" applyBorder="1" applyProtection="1">
      <protection locked="0"/>
    </xf>
    <xf numFmtId="0" fontId="11" fillId="0" borderId="0" xfId="6" applyFont="1" applyAlignment="1" applyProtection="1">
      <alignment vertical="center"/>
      <protection locked="0"/>
    </xf>
    <xf numFmtId="0" fontId="17" fillId="0" borderId="0" xfId="6" applyFont="1" applyAlignment="1" applyProtection="1">
      <alignment vertical="center"/>
      <protection locked="0"/>
    </xf>
    <xf numFmtId="0" fontId="11" fillId="0" borderId="0" xfId="6" applyFont="1" applyBorder="1" applyAlignment="1" applyProtection="1">
      <alignment vertical="center"/>
      <protection locked="0"/>
    </xf>
    <xf numFmtId="0" fontId="11" fillId="2" borderId="0" xfId="6" applyFont="1" applyFill="1" applyBorder="1" applyAlignment="1" applyProtection="1">
      <alignment vertical="center"/>
      <protection locked="0"/>
    </xf>
    <xf numFmtId="0" fontId="11" fillId="0" borderId="0" xfId="6" applyFont="1" applyFill="1" applyBorder="1" applyAlignment="1" applyProtection="1">
      <alignment vertical="center"/>
      <protection locked="0"/>
    </xf>
    <xf numFmtId="0" fontId="2" fillId="0" borderId="5" xfId="6" applyFont="1" applyFill="1" applyBorder="1" applyAlignment="1" applyProtection="1">
      <alignment horizontal="right" vertical="center"/>
    </xf>
    <xf numFmtId="164" fontId="2" fillId="0" borderId="5" xfId="6" applyNumberFormat="1" applyFont="1" applyFill="1" applyBorder="1" applyAlignment="1" applyProtection="1">
      <alignment horizontal="right" vertical="center"/>
    </xf>
    <xf numFmtId="0" fontId="2" fillId="0" borderId="5" xfId="6" applyFont="1" applyFill="1" applyBorder="1" applyAlignment="1" applyProtection="1">
      <alignment horizontal="left" vertical="center"/>
    </xf>
    <xf numFmtId="0" fontId="11" fillId="0" borderId="0" xfId="6" applyFont="1" applyAlignment="1" applyProtection="1">
      <protection locked="0"/>
    </xf>
    <xf numFmtId="0" fontId="17" fillId="0" borderId="0" xfId="6" applyFont="1" applyAlignment="1" applyProtection="1">
      <protection locked="0"/>
    </xf>
    <xf numFmtId="0" fontId="11" fillId="0" borderId="0" xfId="6" applyFont="1" applyBorder="1" applyAlignment="1" applyProtection="1">
      <protection locked="0"/>
    </xf>
    <xf numFmtId="0" fontId="2" fillId="0" borderId="0" xfId="6" applyFont="1" applyFill="1" applyBorder="1" applyAlignment="1" applyProtection="1">
      <alignment horizontal="right"/>
      <protection locked="0"/>
    </xf>
    <xf numFmtId="0" fontId="11" fillId="2" borderId="0" xfId="6" applyFont="1" applyFill="1" applyBorder="1" applyAlignment="1" applyProtection="1">
      <protection locked="0"/>
    </xf>
    <xf numFmtId="0" fontId="11" fillId="0" borderId="0" xfId="6" applyFont="1" applyFill="1" applyBorder="1" applyAlignment="1" applyProtection="1">
      <protection locked="0"/>
    </xf>
    <xf numFmtId="164" fontId="2" fillId="0" borderId="0" xfId="6" applyNumberFormat="1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>
      <alignment horizontal="right"/>
    </xf>
    <xf numFmtId="0" fontId="2" fillId="0" borderId="6" xfId="6" applyFont="1" applyFill="1" applyBorder="1" applyAlignment="1" applyProtection="1">
      <alignment horizontal="right"/>
      <protection locked="0"/>
    </xf>
    <xf numFmtId="164" fontId="2" fillId="0" borderId="6" xfId="6" applyNumberFormat="1" applyFont="1" applyFill="1" applyBorder="1" applyAlignment="1" applyProtection="1">
      <alignment horizontal="right"/>
    </xf>
    <xf numFmtId="0" fontId="2" fillId="0" borderId="6" xfId="6" applyFont="1" applyFill="1" applyBorder="1" applyAlignment="1" applyProtection="1">
      <alignment horizontal="right"/>
    </xf>
    <xf numFmtId="0" fontId="11" fillId="0" borderId="0" xfId="6" applyFont="1" applyProtection="1"/>
    <xf numFmtId="0" fontId="18" fillId="4" borderId="0" xfId="6" applyFont="1" applyFill="1" applyBorder="1" applyAlignment="1" applyProtection="1">
      <alignment horizontal="center" wrapText="1"/>
    </xf>
    <xf numFmtId="0" fontId="2" fillId="0" borderId="0" xfId="6" applyFont="1" applyBorder="1" applyAlignment="1" applyProtection="1">
      <alignment horizontal="center" vertical="center" textRotation="90" wrapText="1"/>
    </xf>
    <xf numFmtId="0" fontId="2" fillId="0" borderId="0" xfId="6" applyFont="1" applyBorder="1" applyAlignment="1" applyProtection="1">
      <alignment horizontal="center" vertical="center" textRotation="90" wrapText="1"/>
    </xf>
    <xf numFmtId="0" fontId="11" fillId="0" borderId="0" xfId="6" applyFont="1" applyBorder="1" applyProtection="1"/>
    <xf numFmtId="0" fontId="11" fillId="3" borderId="0" xfId="6" applyFont="1" applyFill="1" applyBorder="1" applyProtection="1"/>
    <xf numFmtId="0" fontId="11" fillId="0" borderId="0" xfId="6" applyFont="1" applyFill="1" applyBorder="1" applyProtection="1"/>
    <xf numFmtId="0" fontId="2" fillId="0" borderId="1" xfId="6" applyFont="1" applyFill="1" applyBorder="1" applyAlignment="1" applyProtection="1">
      <alignment horizontal="center" vertical="center" textRotation="90" wrapText="1"/>
    </xf>
    <xf numFmtId="0" fontId="2" fillId="0" borderId="9" xfId="6" applyFont="1" applyFill="1" applyBorder="1" applyAlignment="1" applyProtection="1">
      <alignment horizontal="center" vertical="center" textRotation="90" wrapText="1"/>
    </xf>
    <xf numFmtId="0" fontId="2" fillId="0" borderId="9" xfId="6" applyFont="1" applyFill="1" applyBorder="1" applyAlignment="1" applyProtection="1">
      <alignment horizontal="center" vertical="center" textRotation="90" wrapText="1"/>
    </xf>
    <xf numFmtId="0" fontId="2" fillId="0" borderId="9" xfId="6" applyFont="1" applyFill="1" applyBorder="1" applyAlignment="1" applyProtection="1">
      <alignment horizontal="center" vertical="center" textRotation="90"/>
    </xf>
    <xf numFmtId="0" fontId="2" fillId="0" borderId="10" xfId="6" applyFont="1" applyFill="1" applyBorder="1" applyAlignment="1" applyProtection="1">
      <alignment horizontal="center" vertical="center" textRotation="90"/>
    </xf>
    <xf numFmtId="0" fontId="2" fillId="0" borderId="3" xfId="6" applyFont="1" applyFill="1" applyBorder="1" applyAlignment="1" applyProtection="1">
      <alignment horizontal="left" vertical="center" wrapText="1"/>
    </xf>
    <xf numFmtId="0" fontId="2" fillId="0" borderId="11" xfId="6" applyFont="1" applyFill="1" applyBorder="1" applyAlignment="1" applyProtection="1">
      <alignment horizontal="center" vertical="center" textRotation="90" wrapText="1"/>
    </xf>
    <xf numFmtId="0" fontId="2" fillId="0" borderId="12" xfId="6" applyFont="1" applyFill="1" applyBorder="1" applyAlignment="1" applyProtection="1">
      <alignment horizontal="center" vertical="center" textRotation="90" wrapText="1"/>
    </xf>
    <xf numFmtId="0" fontId="2" fillId="0" borderId="13" xfId="6" applyFont="1" applyFill="1" applyBorder="1" applyAlignment="1" applyProtection="1">
      <alignment horizontal="center" vertical="center" wrapText="1"/>
    </xf>
    <xf numFmtId="0" fontId="2" fillId="0" borderId="5" xfId="6" applyFont="1" applyFill="1" applyBorder="1" applyAlignment="1" applyProtection="1">
      <alignment horizontal="center" vertical="center" wrapText="1"/>
    </xf>
    <xf numFmtId="0" fontId="2" fillId="0" borderId="14" xfId="6" applyFont="1" applyFill="1" applyBorder="1" applyAlignment="1" applyProtection="1">
      <alignment horizontal="center" vertical="center" wrapText="1"/>
    </xf>
    <xf numFmtId="0" fontId="2" fillId="0" borderId="10" xfId="6" applyFont="1" applyFill="1" applyBorder="1" applyAlignment="1" applyProtection="1">
      <alignment horizontal="left" vertical="center" wrapText="1"/>
    </xf>
    <xf numFmtId="0" fontId="11" fillId="0" borderId="0" xfId="6" applyFont="1" applyAlignment="1" applyProtection="1"/>
    <xf numFmtId="0" fontId="11" fillId="0" borderId="0" xfId="6" applyFont="1" applyBorder="1" applyAlignment="1" applyProtection="1"/>
    <xf numFmtId="0" fontId="11" fillId="3" borderId="0" xfId="6" applyFont="1" applyFill="1" applyBorder="1" applyAlignment="1" applyProtection="1"/>
    <xf numFmtId="0" fontId="2" fillId="0" borderId="0" xfId="6" applyFont="1" applyFill="1" applyAlignment="1" applyProtection="1">
      <alignment horizontal="left"/>
    </xf>
    <xf numFmtId="0" fontId="11" fillId="3" borderId="0" xfId="6" applyFont="1" applyFill="1" applyProtection="1">
      <protection locked="0"/>
    </xf>
    <xf numFmtId="166" fontId="2" fillId="0" borderId="4" xfId="6" applyNumberFormat="1" applyFont="1" applyFill="1" applyBorder="1" applyAlignment="1" applyProtection="1">
      <alignment horizontal="right"/>
      <protection locked="0"/>
    </xf>
    <xf numFmtId="166" fontId="2" fillId="0" borderId="4" xfId="6" applyNumberFormat="1" applyFont="1" applyFill="1" applyBorder="1" applyAlignment="1" applyProtection="1">
      <protection locked="0"/>
    </xf>
    <xf numFmtId="166" fontId="2" fillId="0" borderId="4" xfId="6" applyNumberFormat="1" applyFont="1" applyFill="1" applyBorder="1" applyAlignment="1" applyProtection="1">
      <alignment horizontal="right"/>
      <protection locked="0"/>
    </xf>
    <xf numFmtId="1" fontId="2" fillId="0" borderId="4" xfId="6" applyNumberFormat="1" applyFont="1" applyFill="1" applyBorder="1" applyAlignment="1" applyProtection="1">
      <alignment horizontal="left" wrapText="1"/>
    </xf>
    <xf numFmtId="0" fontId="2" fillId="0" borderId="0" xfId="6" applyFont="1" applyFill="1" applyBorder="1" applyAlignment="1" applyProtection="1">
      <protection locked="0"/>
    </xf>
    <xf numFmtId="0" fontId="2" fillId="0" borderId="0" xfId="6" applyFont="1" applyFill="1" applyBorder="1" applyAlignment="1" applyProtection="1">
      <alignment horizontal="right"/>
      <protection locked="0"/>
    </xf>
    <xf numFmtId="1" fontId="2" fillId="0" borderId="0" xfId="6" applyNumberFormat="1" applyFont="1" applyFill="1" applyBorder="1" applyAlignment="1" applyProtection="1">
      <alignment horizontal="left" wrapText="1"/>
    </xf>
    <xf numFmtId="0" fontId="2" fillId="0" borderId="4" xfId="6" applyFont="1" applyFill="1" applyBorder="1" applyAlignment="1" applyProtection="1">
      <alignment horizontal="right" vertical="center" textRotation="90" wrapText="1"/>
    </xf>
    <xf numFmtId="0" fontId="2" fillId="0" borderId="4" xfId="6" applyFont="1" applyFill="1" applyBorder="1" applyAlignment="1" applyProtection="1">
      <alignment horizontal="right" vertical="center" textRotation="90" wrapText="1"/>
    </xf>
    <xf numFmtId="166" fontId="2" fillId="0" borderId="4" xfId="6" applyNumberFormat="1" applyFont="1" applyFill="1" applyBorder="1" applyAlignment="1" applyProtection="1">
      <alignment horizontal="left" vertical="center" wrapText="1"/>
    </xf>
    <xf numFmtId="0" fontId="11" fillId="0" borderId="5" xfId="6" applyFont="1" applyFill="1" applyBorder="1" applyAlignment="1" applyProtection="1">
      <alignment horizontal="right"/>
      <protection locked="0"/>
    </xf>
    <xf numFmtId="0" fontId="2" fillId="0" borderId="5" xfId="6" applyFont="1" applyFill="1" applyBorder="1" applyAlignment="1" applyProtection="1">
      <alignment horizontal="right"/>
    </xf>
    <xf numFmtId="0" fontId="2" fillId="0" borderId="6" xfId="6" applyFont="1" applyFill="1" applyBorder="1" applyAlignment="1" applyProtection="1">
      <alignment horizontal="right" vertical="center" textRotation="90" wrapText="1"/>
    </xf>
    <xf numFmtId="166" fontId="2" fillId="0" borderId="6" xfId="6" applyNumberFormat="1" applyFont="1" applyFill="1" applyBorder="1" applyAlignment="1" applyProtection="1">
      <alignment horizontal="left" vertical="center" wrapText="1"/>
    </xf>
    <xf numFmtId="0" fontId="2" fillId="0" borderId="0" xfId="5" applyFont="1" applyProtection="1">
      <protection locked="0"/>
    </xf>
    <xf numFmtId="0" fontId="2" fillId="0" borderId="0" xfId="5" applyFont="1" applyBorder="1" applyAlignment="1" applyProtection="1">
      <protection locked="0"/>
    </xf>
    <xf numFmtId="0" fontId="2" fillId="0" borderId="0" xfId="5" applyFont="1" applyBorder="1" applyAlignment="1" applyProtection="1">
      <alignment horizontal="center"/>
    </xf>
    <xf numFmtId="0" fontId="2" fillId="0" borderId="0" xfId="5" applyFont="1" applyAlignment="1" applyProtection="1">
      <alignment vertical="center"/>
      <protection locked="0"/>
    </xf>
    <xf numFmtId="0" fontId="2" fillId="0" borderId="4" xfId="5" applyFont="1" applyBorder="1" applyAlignment="1" applyProtection="1">
      <alignment vertical="center"/>
    </xf>
    <xf numFmtId="0" fontId="2" fillId="0" borderId="4" xfId="5" applyFont="1" applyBorder="1" applyAlignment="1" applyProtection="1"/>
    <xf numFmtId="166" fontId="13" fillId="0" borderId="4" xfId="5" applyNumberFormat="1" applyFont="1" applyFill="1" applyBorder="1" applyAlignment="1" applyProtection="1">
      <alignment horizontal="right" vertical="center"/>
    </xf>
    <xf numFmtId="0" fontId="2" fillId="0" borderId="4" xfId="5" applyFont="1" applyBorder="1" applyAlignment="1" applyProtection="1">
      <alignment horizontal="right"/>
    </xf>
    <xf numFmtId="0" fontId="13" fillId="0" borderId="4" xfId="5" applyFont="1" applyFill="1" applyBorder="1" applyAlignment="1" applyProtection="1">
      <alignment horizontal="left" vertical="center"/>
    </xf>
    <xf numFmtId="0" fontId="2" fillId="0" borderId="0" xfId="5" applyFont="1" applyAlignment="1" applyProtection="1">
      <protection locked="0"/>
    </xf>
    <xf numFmtId="0" fontId="2" fillId="0" borderId="0" xfId="5" applyFont="1" applyBorder="1" applyAlignment="1" applyProtection="1"/>
    <xf numFmtId="0" fontId="2" fillId="0" borderId="0" xfId="5" applyFont="1" applyBorder="1" applyAlignment="1" applyProtection="1">
      <alignment horizontal="right"/>
    </xf>
    <xf numFmtId="166" fontId="13" fillId="0" borderId="0" xfId="5" applyNumberFormat="1" applyFont="1" applyFill="1" applyBorder="1" applyAlignment="1" applyProtection="1">
      <alignment horizontal="right" vertical="center"/>
    </xf>
    <xf numFmtId="0" fontId="2" fillId="3" borderId="0" xfId="5" applyFont="1" applyFill="1" applyBorder="1" applyAlignment="1" applyProtection="1">
      <alignment horizontal="left"/>
    </xf>
    <xf numFmtId="0" fontId="2" fillId="0" borderId="4" xfId="5" applyFont="1" applyBorder="1" applyAlignment="1" applyProtection="1">
      <alignment horizontal="right" vertical="center" wrapText="1"/>
    </xf>
    <xf numFmtId="0" fontId="2" fillId="0" borderId="4" xfId="5" applyFont="1" applyBorder="1" applyAlignment="1" applyProtection="1">
      <alignment horizontal="right" vertical="center" textRotation="90" wrapText="1"/>
    </xf>
    <xf numFmtId="0" fontId="2" fillId="0" borderId="4" xfId="5" applyFont="1" applyBorder="1" applyAlignment="1" applyProtection="1">
      <alignment horizontal="right" vertical="center" wrapText="1"/>
    </xf>
    <xf numFmtId="0" fontId="2" fillId="0" borderId="4" xfId="5" applyFont="1" applyBorder="1" applyAlignment="1" applyProtection="1">
      <alignment horizontal="left" vertical="center" wrapText="1"/>
    </xf>
    <xf numFmtId="0" fontId="2" fillId="0" borderId="5" xfId="5" applyFont="1" applyBorder="1" applyAlignment="1" applyProtection="1">
      <alignment horizontal="center" vertical="center" wrapText="1"/>
    </xf>
    <xf numFmtId="0" fontId="2" fillId="0" borderId="0" xfId="5" applyFont="1" applyBorder="1" applyAlignment="1" applyProtection="1">
      <alignment horizontal="right" vertical="center" wrapText="1"/>
    </xf>
    <xf numFmtId="0" fontId="2" fillId="0" borderId="0" xfId="5" applyFont="1" applyBorder="1" applyAlignment="1" applyProtection="1">
      <alignment horizontal="left" vertical="center" wrapText="1"/>
    </xf>
    <xf numFmtId="0" fontId="2" fillId="0" borderId="6" xfId="5" applyFont="1" applyBorder="1" applyProtection="1"/>
    <xf numFmtId="0" fontId="2" fillId="0" borderId="6" xfId="5" applyFont="1" applyBorder="1" applyAlignment="1" applyProtection="1">
      <alignment horizontal="right" vertical="center" wrapText="1"/>
    </xf>
    <xf numFmtId="0" fontId="2" fillId="0" borderId="6" xfId="5" applyFont="1" applyBorder="1" applyAlignment="1" applyProtection="1">
      <alignment horizontal="left" vertical="center" wrapText="1"/>
    </xf>
    <xf numFmtId="0" fontId="2" fillId="0" borderId="0" xfId="5" applyFont="1" applyBorder="1" applyAlignment="1" applyProtection="1">
      <alignment horizontal="left" wrapText="1"/>
    </xf>
    <xf numFmtId="0" fontId="14" fillId="0" borderId="0" xfId="5" applyFont="1"/>
    <xf numFmtId="1" fontId="14" fillId="0" borderId="0" xfId="5" applyNumberFormat="1" applyFont="1"/>
    <xf numFmtId="164" fontId="2" fillId="0" borderId="4" xfId="5" applyNumberFormat="1" applyFont="1" applyBorder="1" applyAlignment="1" applyProtection="1">
      <alignment horizontal="right"/>
    </xf>
    <xf numFmtId="164" fontId="2" fillId="0" borderId="4" xfId="5" applyNumberFormat="1" applyFont="1" applyBorder="1" applyAlignment="1" applyProtection="1">
      <alignment horizontal="right" vertical="center"/>
    </xf>
    <xf numFmtId="164" fontId="2" fillId="0" borderId="0" xfId="5" applyNumberFormat="1" applyFont="1" applyBorder="1" applyAlignment="1" applyProtection="1">
      <alignment horizontal="right"/>
    </xf>
    <xf numFmtId="1" fontId="2" fillId="0" borderId="0" xfId="5" applyNumberFormat="1" applyFont="1" applyBorder="1" applyAlignment="1" applyProtection="1">
      <alignment horizontal="right"/>
    </xf>
    <xf numFmtId="0" fontId="13" fillId="0" borderId="0" xfId="5" applyFont="1" applyFill="1" applyBorder="1" applyAlignment="1" applyProtection="1">
      <alignment horizontal="right"/>
    </xf>
    <xf numFmtId="49" fontId="2" fillId="0" borderId="4" xfId="5" applyNumberFormat="1" applyFont="1" applyBorder="1" applyAlignment="1" applyProtection="1">
      <alignment horizontal="right" vertical="center" wrapText="1"/>
      <protection locked="0"/>
    </xf>
    <xf numFmtId="0" fontId="16" fillId="0" borderId="0" xfId="5" applyFont="1" applyAlignment="1" applyProtection="1">
      <alignment horizontal="center"/>
    </xf>
    <xf numFmtId="0" fontId="4" fillId="0" borderId="0" xfId="5" applyFont="1" applyAlignment="1" applyProtection="1">
      <alignment horizontal="center"/>
    </xf>
    <xf numFmtId="0" fontId="14" fillId="0" borderId="0" xfId="5"/>
    <xf numFmtId="0" fontId="2" fillId="0" borderId="0" xfId="5" applyFont="1" applyFill="1" applyBorder="1" applyAlignment="1">
      <alignment horizontal="right" vertical="center"/>
    </xf>
    <xf numFmtId="0" fontId="2" fillId="0" borderId="4" xfId="5" applyFont="1" applyBorder="1" applyAlignment="1">
      <alignment horizontal="right" vertical="center"/>
    </xf>
    <xf numFmtId="166" fontId="2" fillId="0" borderId="4" xfId="5" applyNumberFormat="1" applyFont="1" applyBorder="1" applyAlignment="1">
      <alignment horizontal="right" vertical="center"/>
    </xf>
    <xf numFmtId="0" fontId="14" fillId="0" borderId="0" xfId="5" applyFont="1" applyAlignment="1">
      <alignment horizontal="left" vertical="center" textRotation="180"/>
    </xf>
    <xf numFmtId="0" fontId="2" fillId="0" borderId="0" xfId="5" applyFont="1" applyAlignment="1">
      <alignment horizontal="right"/>
    </xf>
    <xf numFmtId="0" fontId="2" fillId="0" borderId="0" xfId="5" applyFont="1" applyBorder="1" applyAlignment="1">
      <alignment horizontal="right"/>
    </xf>
    <xf numFmtId="0" fontId="2" fillId="0" borderId="0" xfId="5" applyFont="1" applyFill="1" applyBorder="1" applyAlignment="1" applyProtection="1">
      <alignment horizontal="left"/>
    </xf>
    <xf numFmtId="0" fontId="7" fillId="0" borderId="4" xfId="5" applyFont="1" applyBorder="1" applyAlignment="1">
      <alignment horizontal="right" vertical="center" textRotation="90" wrapText="1"/>
    </xf>
    <xf numFmtId="0" fontId="2" fillId="0" borderId="4" xfId="5" applyFont="1" applyBorder="1" applyAlignment="1">
      <alignment horizontal="right" vertical="center" wrapText="1"/>
    </xf>
    <xf numFmtId="0" fontId="7" fillId="0" borderId="0" xfId="5" applyFont="1" applyBorder="1" applyAlignment="1">
      <alignment horizontal="right" vertical="center" textRotation="90" wrapText="1"/>
    </xf>
    <xf numFmtId="0" fontId="2" fillId="0" borderId="4" xfId="5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3" borderId="5" xfId="5" applyFont="1" applyFill="1" applyBorder="1" applyAlignment="1">
      <alignment horizontal="center"/>
    </xf>
    <xf numFmtId="0" fontId="2" fillId="0" borderId="6" xfId="5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/>
    </xf>
    <xf numFmtId="0" fontId="2" fillId="0" borderId="0" xfId="3" applyFont="1" applyFill="1" applyAlignment="1"/>
    <xf numFmtId="0" fontId="2" fillId="0" borderId="0" xfId="3" applyFont="1" applyAlignment="1">
      <alignment vertical="center"/>
    </xf>
    <xf numFmtId="0" fontId="2" fillId="0" borderId="6" xfId="3" applyFont="1" applyFill="1" applyBorder="1" applyAlignment="1">
      <alignment horizontal="left" vertical="center"/>
    </xf>
    <xf numFmtId="0" fontId="2" fillId="0" borderId="0" xfId="3" applyFont="1" applyFill="1" applyAlignment="1">
      <alignment vertical="center"/>
    </xf>
    <xf numFmtId="0" fontId="8" fillId="0" borderId="4" xfId="3" applyFont="1" applyFill="1" applyBorder="1" applyAlignment="1">
      <alignment horizontal="right" vertical="center"/>
    </xf>
    <xf numFmtId="0" fontId="8" fillId="0" borderId="4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right"/>
    </xf>
    <xf numFmtId="0" fontId="8" fillId="0" borderId="0" xfId="3" applyFont="1" applyFill="1" applyBorder="1" applyAlignment="1" applyProtection="1">
      <alignment horizontal="left"/>
      <protection locked="0"/>
    </xf>
    <xf numFmtId="0" fontId="8" fillId="0" borderId="5" xfId="3" applyFont="1" applyFill="1" applyBorder="1" applyAlignment="1">
      <alignment horizontal="right"/>
    </xf>
    <xf numFmtId="0" fontId="8" fillId="0" borderId="5" xfId="3" applyFont="1" applyFill="1" applyBorder="1" applyAlignment="1">
      <alignment horizontal="left"/>
    </xf>
    <xf numFmtId="0" fontId="2" fillId="0" borderId="0" xfId="3" applyFont="1" applyFill="1" applyAlignment="1">
      <alignment horizontal="left"/>
    </xf>
    <xf numFmtId="164" fontId="9" fillId="0" borderId="4" xfId="3" applyNumberFormat="1" applyFont="1" applyFill="1" applyBorder="1" applyAlignment="1">
      <alignment horizontal="right" vertical="center"/>
    </xf>
    <xf numFmtId="0" fontId="9" fillId="0" borderId="4" xfId="3" applyFont="1" applyFill="1" applyBorder="1" applyAlignment="1">
      <alignment horizontal="left" vertical="center" wrapText="1"/>
    </xf>
    <xf numFmtId="164" fontId="9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right" vertical="center"/>
    </xf>
    <xf numFmtId="0" fontId="9" fillId="0" borderId="5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right" wrapText="1"/>
    </xf>
    <xf numFmtId="0" fontId="2" fillId="0" borderId="0" xfId="3" applyFont="1" applyFill="1" applyBorder="1" applyAlignment="1"/>
    <xf numFmtId="0" fontId="9" fillId="0" borderId="0" xfId="3" applyFont="1" applyAlignment="1">
      <alignment vertical="center"/>
    </xf>
    <xf numFmtId="0" fontId="9" fillId="0" borderId="5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left" vertical="center"/>
    </xf>
    <xf numFmtId="0" fontId="16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vertical="center"/>
    </xf>
    <xf numFmtId="0" fontId="19" fillId="0" borderId="0" xfId="3" applyFont="1"/>
    <xf numFmtId="0" fontId="8" fillId="0" borderId="0" xfId="3" applyFont="1" applyAlignment="1"/>
    <xf numFmtId="0" fontId="19" fillId="0" borderId="0" xfId="3" applyFont="1" applyAlignment="1">
      <alignment vertical="center"/>
    </xf>
    <xf numFmtId="0" fontId="2" fillId="0" borderId="0" xfId="3" applyFont="1" applyAlignment="1">
      <alignment horizontal="left"/>
    </xf>
    <xf numFmtId="3" fontId="19" fillId="0" borderId="0" xfId="3" applyNumberFormat="1" applyFont="1" applyBorder="1" applyAlignment="1">
      <alignment horizontal="center"/>
    </xf>
    <xf numFmtId="0" fontId="19" fillId="0" borderId="0" xfId="3" applyFont="1" applyAlignment="1"/>
    <xf numFmtId="3" fontId="19" fillId="0" borderId="0" xfId="3" applyNumberFormat="1" applyFont="1"/>
    <xf numFmtId="0" fontId="19" fillId="0" borderId="0" xfId="3" applyFont="1" applyAlignment="1">
      <alignment horizontal="center" vertical="center"/>
    </xf>
    <xf numFmtId="0" fontId="9" fillId="0" borderId="4" xfId="3" applyFont="1" applyFill="1" applyBorder="1" applyAlignment="1">
      <alignment horizontal="right" vertical="center"/>
    </xf>
    <xf numFmtId="0" fontId="9" fillId="0" borderId="4" xfId="3" applyFont="1" applyFill="1" applyBorder="1" applyAlignment="1">
      <alignment horizontal="left" vertic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/>
    <xf numFmtId="0" fontId="9" fillId="0" borderId="0" xfId="3" applyFont="1" applyFill="1" applyBorder="1" applyAlignment="1" applyProtection="1">
      <alignment horizontal="right"/>
      <protection locked="0"/>
    </xf>
    <xf numFmtId="0" fontId="9" fillId="0" borderId="0" xfId="3" applyFont="1" applyFill="1" applyBorder="1" applyAlignment="1" applyProtection="1">
      <alignment horizontal="left"/>
      <protection locked="0"/>
    </xf>
    <xf numFmtId="0" fontId="9" fillId="0" borderId="0" xfId="3" applyFont="1" applyFill="1" applyBorder="1" applyAlignment="1" applyProtection="1">
      <alignment horizontal="right" vertical="top"/>
      <protection locked="0"/>
    </xf>
    <xf numFmtId="0" fontId="9" fillId="0" borderId="5" xfId="3" applyFont="1" applyFill="1" applyBorder="1" applyAlignment="1">
      <alignment horizontal="right" vertical="center"/>
    </xf>
    <xf numFmtId="0" fontId="9" fillId="0" borderId="5" xfId="3" applyFont="1" applyFill="1" applyBorder="1" applyAlignment="1">
      <alignment vertical="center"/>
    </xf>
    <xf numFmtId="0" fontId="9" fillId="0" borderId="0" xfId="3" applyFont="1" applyFill="1" applyAlignment="1">
      <alignment horizontal="left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wrapText="1"/>
    </xf>
    <xf numFmtId="0" fontId="9" fillId="0" borderId="4" xfId="3" applyFont="1" applyFill="1" applyBorder="1" applyAlignment="1">
      <alignment horizontal="left" wrapText="1"/>
    </xf>
    <xf numFmtId="166" fontId="9" fillId="0" borderId="0" xfId="3" applyNumberFormat="1" applyFont="1" applyFill="1" applyBorder="1" applyAlignment="1">
      <alignment horizontal="right" wrapText="1"/>
    </xf>
    <xf numFmtId="0" fontId="9" fillId="0" borderId="0" xfId="3" applyFont="1" applyFill="1" applyBorder="1" applyAlignment="1">
      <alignment wrapText="1"/>
    </xf>
    <xf numFmtId="0" fontId="9" fillId="0" borderId="0" xfId="3" applyFont="1" applyFill="1" applyBorder="1" applyAlignment="1">
      <alignment horizontal="left" wrapText="1"/>
    </xf>
    <xf numFmtId="0" fontId="19" fillId="0" borderId="0" xfId="3" applyFont="1" applyAlignment="1">
      <alignment horizontal="right"/>
    </xf>
    <xf numFmtId="0" fontId="9" fillId="0" borderId="0" xfId="3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wrapText="1"/>
    </xf>
    <xf numFmtId="3" fontId="9" fillId="0" borderId="0" xfId="3" applyNumberFormat="1" applyFont="1" applyFill="1" applyBorder="1" applyAlignment="1">
      <alignment horizontal="right"/>
    </xf>
    <xf numFmtId="3" fontId="9" fillId="0" borderId="0" xfId="3" applyNumberFormat="1" applyFont="1" applyFill="1" applyBorder="1" applyAlignment="1">
      <alignment horizontal="right" vertical="center"/>
    </xf>
    <xf numFmtId="0" fontId="9" fillId="0" borderId="5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wrapText="1"/>
    </xf>
  </cellXfs>
  <cellStyles count="7">
    <cellStyle name="Normal" xfId="0" builtinId="0"/>
    <cellStyle name="Normal 2" xfId="1"/>
    <cellStyle name="Normal 2 3" xfId="3"/>
    <cellStyle name="Normal 3" xfId="2"/>
    <cellStyle name="Normal 4" xfId="4"/>
    <cellStyle name="Normal 5" xfId="5"/>
    <cellStyle name="Normal 6" xfId="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38400" y="485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2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5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2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438400" y="45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438400" y="485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438400" y="485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2</xdr:row>
      <xdr:rowOff>133350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438400" y="45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2</xdr:row>
      <xdr:rowOff>133350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438400" y="45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438400" y="485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38400" y="485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3</xdr:row>
      <xdr:rowOff>0</xdr:rowOff>
    </xdr:from>
    <xdr:to>
      <xdr:col>5</xdr:col>
      <xdr:colOff>447675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143250" y="48577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438150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943100" y="48577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447675</xdr:colOff>
      <xdr:row>3</xdr:row>
      <xdr:rowOff>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2505075" y="4857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</xdr:row>
      <xdr:rowOff>0</xdr:rowOff>
    </xdr:from>
    <xdr:to>
      <xdr:col>2</xdr:col>
      <xdr:colOff>457200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295400" y="4857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25</xdr:row>
      <xdr:rowOff>19050</xdr:rowOff>
    </xdr:from>
    <xdr:to>
      <xdr:col>4</xdr:col>
      <xdr:colOff>971550</xdr:colOff>
      <xdr:row>25</xdr:row>
      <xdr:rowOff>1857375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5648325"/>
          <a:ext cx="4152900" cy="1838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480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428625</xdr:colOff>
      <xdr:row>4</xdr:row>
      <xdr:rowOff>0</xdr:rowOff>
    </xdr:from>
    <xdr:to>
      <xdr:col>9</xdr:col>
      <xdr:colOff>161925</xdr:colOff>
      <xdr:row>4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305425" y="647700"/>
          <a:ext cx="3429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86400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5486400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11" name="Text Box 25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57150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0480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57150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0480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30480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142875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0480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142875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0480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57150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0480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57150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0480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57150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0480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30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31" name="Text Box 25"/>
        <xdr:cNvSpPr txBox="1">
          <a:spLocks noChangeArrowheads="1"/>
        </xdr:cNvSpPr>
      </xdr:nvSpPr>
      <xdr:spPr bwMode="auto">
        <a:xfrm>
          <a:off x="30480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32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35" name="Text Box 25"/>
        <xdr:cNvSpPr txBox="1">
          <a:spLocks noChangeArrowheads="1"/>
        </xdr:cNvSpPr>
      </xdr:nvSpPr>
      <xdr:spPr bwMode="auto">
        <a:xfrm>
          <a:off x="30480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142875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480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142875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480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142875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480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39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40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57150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0480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57150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480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47" name="Text Box 25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48" name="Text Box 25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57150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480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57150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480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1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4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5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30480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142875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0480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142875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0480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63" name="Text Box 25"/>
        <xdr:cNvSpPr txBox="1">
          <a:spLocks noChangeArrowheads="1"/>
        </xdr:cNvSpPr>
      </xdr:nvSpPr>
      <xdr:spPr bwMode="auto">
        <a:xfrm>
          <a:off x="30480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64" name="Text Box 25"/>
        <xdr:cNvSpPr txBox="1">
          <a:spLocks noChangeArrowheads="1"/>
        </xdr:cNvSpPr>
      </xdr:nvSpPr>
      <xdr:spPr bwMode="auto">
        <a:xfrm>
          <a:off x="30480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142875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0480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76200</xdr:rowOff>
    </xdr:from>
    <xdr:to>
      <xdr:col>12</xdr:col>
      <xdr:colOff>76200</xdr:colOff>
      <xdr:row>11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7315200" y="153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67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5" name="Text Box 25"/>
        <xdr:cNvSpPr txBox="1">
          <a:spLocks noChangeArrowheads="1"/>
        </xdr:cNvSpPr>
      </xdr:nvSpPr>
      <xdr:spPr bwMode="auto">
        <a:xfrm>
          <a:off x="3048000" y="161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048000" y="1619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048000" y="1619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3048000" y="161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79" name="Text Box 25"/>
        <xdr:cNvSpPr txBox="1">
          <a:spLocks noChangeArrowheads="1"/>
        </xdr:cNvSpPr>
      </xdr:nvSpPr>
      <xdr:spPr bwMode="auto">
        <a:xfrm>
          <a:off x="3048000" y="161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048000" y="1619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048000" y="1619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76200</xdr:rowOff>
    </xdr:from>
    <xdr:to>
      <xdr:col>12</xdr:col>
      <xdr:colOff>76200</xdr:colOff>
      <xdr:row>10</xdr:row>
      <xdr:rowOff>133350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7315200" y="1533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13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30480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13</xdr:row>
      <xdr:rowOff>0</xdr:rowOff>
    </xdr:to>
    <xdr:sp macro="" textlink="">
      <xdr:nvSpPr>
        <xdr:cNvPr id="86" name="Text Box 25"/>
        <xdr:cNvSpPr txBox="1">
          <a:spLocks noChangeArrowheads="1"/>
        </xdr:cNvSpPr>
      </xdr:nvSpPr>
      <xdr:spPr bwMode="auto">
        <a:xfrm>
          <a:off x="30480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13</xdr:row>
      <xdr:rowOff>0</xdr:rowOff>
    </xdr:to>
    <xdr:sp macro="" textlink="">
      <xdr:nvSpPr>
        <xdr:cNvPr id="87" name="Text Box 25"/>
        <xdr:cNvSpPr txBox="1">
          <a:spLocks noChangeArrowheads="1"/>
        </xdr:cNvSpPr>
      </xdr:nvSpPr>
      <xdr:spPr bwMode="auto">
        <a:xfrm>
          <a:off x="30480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92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95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96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01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0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05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152400</xdr:rowOff>
    </xdr:to>
    <xdr:sp macro="" textlink="">
      <xdr:nvSpPr>
        <xdr:cNvPr id="110" name="Text Box 25"/>
        <xdr:cNvSpPr txBox="1">
          <a:spLocks noChangeArrowheads="1"/>
        </xdr:cNvSpPr>
      </xdr:nvSpPr>
      <xdr:spPr bwMode="auto">
        <a:xfrm>
          <a:off x="30480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152400</xdr:rowOff>
    </xdr:to>
    <xdr:sp macro="" textlink="">
      <xdr:nvSpPr>
        <xdr:cNvPr id="113" name="Text Box 25"/>
        <xdr:cNvSpPr txBox="1">
          <a:spLocks noChangeArrowheads="1"/>
        </xdr:cNvSpPr>
      </xdr:nvSpPr>
      <xdr:spPr bwMode="auto">
        <a:xfrm>
          <a:off x="30480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152400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30480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38100</xdr:rowOff>
    </xdr:to>
    <xdr:sp macro="" textlink="">
      <xdr:nvSpPr>
        <xdr:cNvPr id="118" name="Text Box 25"/>
        <xdr:cNvSpPr txBox="1">
          <a:spLocks noChangeArrowheads="1"/>
        </xdr:cNvSpPr>
      </xdr:nvSpPr>
      <xdr:spPr bwMode="auto">
        <a:xfrm>
          <a:off x="3048000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0480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0480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38100</xdr:rowOff>
    </xdr:to>
    <xdr:sp macro="" textlink="">
      <xdr:nvSpPr>
        <xdr:cNvPr id="121" name="Text Box 25"/>
        <xdr:cNvSpPr txBox="1">
          <a:spLocks noChangeArrowheads="1"/>
        </xdr:cNvSpPr>
      </xdr:nvSpPr>
      <xdr:spPr bwMode="auto">
        <a:xfrm>
          <a:off x="3048000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38100</xdr:rowOff>
    </xdr:to>
    <xdr:sp macro="" textlink="">
      <xdr:nvSpPr>
        <xdr:cNvPr id="122" name="Text Box 25"/>
        <xdr:cNvSpPr txBox="1">
          <a:spLocks noChangeArrowheads="1"/>
        </xdr:cNvSpPr>
      </xdr:nvSpPr>
      <xdr:spPr bwMode="auto">
        <a:xfrm>
          <a:off x="3048000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0480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0480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0480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0480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66675</xdr:rowOff>
    </xdr:to>
    <xdr:sp macro="" textlink="">
      <xdr:nvSpPr>
        <xdr:cNvPr id="127" name="Text Box 25"/>
        <xdr:cNvSpPr txBox="1">
          <a:spLocks noChangeArrowheads="1"/>
        </xdr:cNvSpPr>
      </xdr:nvSpPr>
      <xdr:spPr bwMode="auto">
        <a:xfrm>
          <a:off x="3048000" y="25908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57150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0480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57150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0480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66675</xdr:rowOff>
    </xdr:to>
    <xdr:sp macro="" textlink="">
      <xdr:nvSpPr>
        <xdr:cNvPr id="130" name="Text Box 25"/>
        <xdr:cNvSpPr txBox="1">
          <a:spLocks noChangeArrowheads="1"/>
        </xdr:cNvSpPr>
      </xdr:nvSpPr>
      <xdr:spPr bwMode="auto">
        <a:xfrm>
          <a:off x="3048000" y="25908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66675</xdr:rowOff>
    </xdr:to>
    <xdr:sp macro="" textlink="">
      <xdr:nvSpPr>
        <xdr:cNvPr id="131" name="Text Box 25"/>
        <xdr:cNvSpPr txBox="1">
          <a:spLocks noChangeArrowheads="1"/>
        </xdr:cNvSpPr>
      </xdr:nvSpPr>
      <xdr:spPr bwMode="auto">
        <a:xfrm>
          <a:off x="3048000" y="25908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57150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0480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57150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0480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57150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0480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57150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0480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19</xdr:row>
      <xdr:rowOff>0</xdr:rowOff>
    </xdr:to>
    <xdr:sp macro="" textlink="">
      <xdr:nvSpPr>
        <xdr:cNvPr id="136" name="Text Box 25"/>
        <xdr:cNvSpPr txBox="1">
          <a:spLocks noChangeArrowheads="1"/>
        </xdr:cNvSpPr>
      </xdr:nvSpPr>
      <xdr:spPr bwMode="auto">
        <a:xfrm>
          <a:off x="30480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142875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0480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142875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0480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19</xdr:row>
      <xdr:rowOff>0</xdr:rowOff>
    </xdr:to>
    <xdr:sp macro="" textlink="">
      <xdr:nvSpPr>
        <xdr:cNvPr id="139" name="Text Box 25"/>
        <xdr:cNvSpPr txBox="1">
          <a:spLocks noChangeArrowheads="1"/>
        </xdr:cNvSpPr>
      </xdr:nvSpPr>
      <xdr:spPr bwMode="auto">
        <a:xfrm>
          <a:off x="30480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19</xdr:row>
      <xdr:rowOff>0</xdr:rowOff>
    </xdr:to>
    <xdr:sp macro="" textlink="">
      <xdr:nvSpPr>
        <xdr:cNvPr id="140" name="Text Box 25"/>
        <xdr:cNvSpPr txBox="1">
          <a:spLocks noChangeArrowheads="1"/>
        </xdr:cNvSpPr>
      </xdr:nvSpPr>
      <xdr:spPr bwMode="auto">
        <a:xfrm>
          <a:off x="30480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142875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0480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142875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0480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142875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0480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238125</xdr:rowOff>
    </xdr:to>
    <xdr:sp macro="" textlink="">
      <xdr:nvSpPr>
        <xdr:cNvPr id="144" name="Text Box 25"/>
        <xdr:cNvSpPr txBox="1">
          <a:spLocks noChangeArrowheads="1"/>
        </xdr:cNvSpPr>
      </xdr:nvSpPr>
      <xdr:spPr bwMode="auto">
        <a:xfrm>
          <a:off x="30480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228600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0480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228600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0480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148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238125</xdr:rowOff>
    </xdr:to>
    <xdr:sp macro="" textlink="">
      <xdr:nvSpPr>
        <xdr:cNvPr id="151" name="Text Box 25"/>
        <xdr:cNvSpPr txBox="1">
          <a:spLocks noChangeArrowheads="1"/>
        </xdr:cNvSpPr>
      </xdr:nvSpPr>
      <xdr:spPr bwMode="auto">
        <a:xfrm>
          <a:off x="30480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152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238125</xdr:rowOff>
    </xdr:to>
    <xdr:sp macro="" textlink="">
      <xdr:nvSpPr>
        <xdr:cNvPr id="153" name="Text Box 25"/>
        <xdr:cNvSpPr txBox="1">
          <a:spLocks noChangeArrowheads="1"/>
        </xdr:cNvSpPr>
      </xdr:nvSpPr>
      <xdr:spPr bwMode="auto">
        <a:xfrm>
          <a:off x="30480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228600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0480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228600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0480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156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160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163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76200</xdr:rowOff>
    </xdr:to>
    <xdr:sp macro="" textlink="">
      <xdr:nvSpPr>
        <xdr:cNvPr id="164" name="Text Box 25"/>
        <xdr:cNvSpPr txBox="1">
          <a:spLocks noChangeArrowheads="1"/>
        </xdr:cNvSpPr>
      </xdr:nvSpPr>
      <xdr:spPr bwMode="auto">
        <a:xfrm>
          <a:off x="30480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66675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0480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13</xdr:row>
      <xdr:rowOff>0</xdr:rowOff>
    </xdr:to>
    <xdr:sp macro="" textlink="">
      <xdr:nvSpPr>
        <xdr:cNvPr id="167" name="Text Box 25"/>
        <xdr:cNvSpPr txBox="1">
          <a:spLocks noChangeArrowheads="1"/>
        </xdr:cNvSpPr>
      </xdr:nvSpPr>
      <xdr:spPr bwMode="auto">
        <a:xfrm>
          <a:off x="30480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13</xdr:row>
      <xdr:rowOff>0</xdr:rowOff>
    </xdr:to>
    <xdr:sp macro="" textlink="">
      <xdr:nvSpPr>
        <xdr:cNvPr id="170" name="Text Box 25"/>
        <xdr:cNvSpPr txBox="1">
          <a:spLocks noChangeArrowheads="1"/>
        </xdr:cNvSpPr>
      </xdr:nvSpPr>
      <xdr:spPr bwMode="auto">
        <a:xfrm>
          <a:off x="30480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13</xdr:row>
      <xdr:rowOff>0</xdr:rowOff>
    </xdr:to>
    <xdr:sp macro="" textlink="">
      <xdr:nvSpPr>
        <xdr:cNvPr id="171" name="Text Box 25"/>
        <xdr:cNvSpPr txBox="1">
          <a:spLocks noChangeArrowheads="1"/>
        </xdr:cNvSpPr>
      </xdr:nvSpPr>
      <xdr:spPr bwMode="auto">
        <a:xfrm>
          <a:off x="30480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142875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0480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74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77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78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83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87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3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9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202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203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20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209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21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152400</xdr:rowOff>
    </xdr:to>
    <xdr:sp macro="" textlink="">
      <xdr:nvSpPr>
        <xdr:cNvPr id="213" name="Text Box 25"/>
        <xdr:cNvSpPr txBox="1">
          <a:spLocks noChangeArrowheads="1"/>
        </xdr:cNvSpPr>
      </xdr:nvSpPr>
      <xdr:spPr bwMode="auto">
        <a:xfrm>
          <a:off x="30480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152400</xdr:rowOff>
    </xdr:to>
    <xdr:sp macro="" textlink="">
      <xdr:nvSpPr>
        <xdr:cNvPr id="216" name="Text Box 25"/>
        <xdr:cNvSpPr txBox="1">
          <a:spLocks noChangeArrowheads="1"/>
        </xdr:cNvSpPr>
      </xdr:nvSpPr>
      <xdr:spPr bwMode="auto">
        <a:xfrm>
          <a:off x="30480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152400</xdr:rowOff>
    </xdr:to>
    <xdr:sp macro="" textlink="">
      <xdr:nvSpPr>
        <xdr:cNvPr id="217" name="Text Box 25"/>
        <xdr:cNvSpPr txBox="1">
          <a:spLocks noChangeArrowheads="1"/>
        </xdr:cNvSpPr>
      </xdr:nvSpPr>
      <xdr:spPr bwMode="auto">
        <a:xfrm>
          <a:off x="30480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152400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30480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152400</xdr:rowOff>
    </xdr:to>
    <xdr:sp macro="" textlink="">
      <xdr:nvSpPr>
        <xdr:cNvPr id="225" name="Text Box 25"/>
        <xdr:cNvSpPr txBox="1">
          <a:spLocks noChangeArrowheads="1"/>
        </xdr:cNvSpPr>
      </xdr:nvSpPr>
      <xdr:spPr bwMode="auto">
        <a:xfrm>
          <a:off x="30480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152400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30480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238125</xdr:rowOff>
    </xdr:to>
    <xdr:sp macro="" textlink="">
      <xdr:nvSpPr>
        <xdr:cNvPr id="230" name="Text Box 25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238125</xdr:rowOff>
    </xdr:to>
    <xdr:sp macro="" textlink="">
      <xdr:nvSpPr>
        <xdr:cNvPr id="233" name="Text Box 25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238125</xdr:rowOff>
    </xdr:to>
    <xdr:sp macro="" textlink="">
      <xdr:nvSpPr>
        <xdr:cNvPr id="234" name="Text Box 25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238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66675</xdr:rowOff>
    </xdr:to>
    <xdr:sp macro="" textlink="">
      <xdr:nvSpPr>
        <xdr:cNvPr id="240" name="Text Box 25"/>
        <xdr:cNvSpPr txBox="1">
          <a:spLocks noChangeArrowheads="1"/>
        </xdr:cNvSpPr>
      </xdr:nvSpPr>
      <xdr:spPr bwMode="auto">
        <a:xfrm>
          <a:off x="73152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66675</xdr:rowOff>
    </xdr:to>
    <xdr:sp macro="" textlink="">
      <xdr:nvSpPr>
        <xdr:cNvPr id="241" name="Text Box 25"/>
        <xdr:cNvSpPr txBox="1">
          <a:spLocks noChangeArrowheads="1"/>
        </xdr:cNvSpPr>
      </xdr:nvSpPr>
      <xdr:spPr bwMode="auto">
        <a:xfrm>
          <a:off x="73152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66675</xdr:rowOff>
    </xdr:to>
    <xdr:sp macro="" textlink="">
      <xdr:nvSpPr>
        <xdr:cNvPr id="243" name="Text Box 25"/>
        <xdr:cNvSpPr txBox="1">
          <a:spLocks noChangeArrowheads="1"/>
        </xdr:cNvSpPr>
      </xdr:nvSpPr>
      <xdr:spPr bwMode="auto">
        <a:xfrm>
          <a:off x="73152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57150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73152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57150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73152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66675</xdr:rowOff>
    </xdr:to>
    <xdr:sp macro="" textlink="">
      <xdr:nvSpPr>
        <xdr:cNvPr id="246" name="Text Box 25"/>
        <xdr:cNvSpPr txBox="1">
          <a:spLocks noChangeArrowheads="1"/>
        </xdr:cNvSpPr>
      </xdr:nvSpPr>
      <xdr:spPr bwMode="auto">
        <a:xfrm>
          <a:off x="73152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10</xdr:row>
      <xdr:rowOff>0</xdr:rowOff>
    </xdr:to>
    <xdr:sp macro="" textlink="">
      <xdr:nvSpPr>
        <xdr:cNvPr id="250" name="Text Box 25"/>
        <xdr:cNvSpPr txBox="1">
          <a:spLocks noChangeArrowheads="1"/>
        </xdr:cNvSpPr>
      </xdr:nvSpPr>
      <xdr:spPr bwMode="auto">
        <a:xfrm>
          <a:off x="73152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142875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73152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142875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73152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253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66675</xdr:rowOff>
    </xdr:to>
    <xdr:sp macro="" textlink="">
      <xdr:nvSpPr>
        <xdr:cNvPr id="254" name="Text Box 25"/>
        <xdr:cNvSpPr txBox="1">
          <a:spLocks noChangeArrowheads="1"/>
        </xdr:cNvSpPr>
      </xdr:nvSpPr>
      <xdr:spPr bwMode="auto">
        <a:xfrm>
          <a:off x="73152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255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66675</xdr:rowOff>
    </xdr:to>
    <xdr:sp macro="" textlink="">
      <xdr:nvSpPr>
        <xdr:cNvPr id="258" name="Text Box 25"/>
        <xdr:cNvSpPr txBox="1">
          <a:spLocks noChangeArrowheads="1"/>
        </xdr:cNvSpPr>
      </xdr:nvSpPr>
      <xdr:spPr bwMode="auto">
        <a:xfrm>
          <a:off x="73152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57150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73152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57150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73152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57150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73152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66675</xdr:rowOff>
    </xdr:to>
    <xdr:sp macro="" textlink="">
      <xdr:nvSpPr>
        <xdr:cNvPr id="262" name="Text Box 25"/>
        <xdr:cNvSpPr txBox="1">
          <a:spLocks noChangeArrowheads="1"/>
        </xdr:cNvSpPr>
      </xdr:nvSpPr>
      <xdr:spPr bwMode="auto">
        <a:xfrm>
          <a:off x="73152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10</xdr:row>
      <xdr:rowOff>0</xdr:rowOff>
    </xdr:to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73152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66675</xdr:rowOff>
    </xdr:to>
    <xdr:sp macro="" textlink="">
      <xdr:nvSpPr>
        <xdr:cNvPr id="264" name="Text Box 25"/>
        <xdr:cNvSpPr txBox="1">
          <a:spLocks noChangeArrowheads="1"/>
        </xdr:cNvSpPr>
      </xdr:nvSpPr>
      <xdr:spPr bwMode="auto">
        <a:xfrm>
          <a:off x="73152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10</xdr:row>
      <xdr:rowOff>0</xdr:rowOff>
    </xdr:to>
    <xdr:sp macro="" textlink="">
      <xdr:nvSpPr>
        <xdr:cNvPr id="267" name="Text Box 25"/>
        <xdr:cNvSpPr txBox="1">
          <a:spLocks noChangeArrowheads="1"/>
        </xdr:cNvSpPr>
      </xdr:nvSpPr>
      <xdr:spPr bwMode="auto">
        <a:xfrm>
          <a:off x="73152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142875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73152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142875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73152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142875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73152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66675</xdr:rowOff>
    </xdr:to>
    <xdr:sp macro="" textlink="">
      <xdr:nvSpPr>
        <xdr:cNvPr id="271" name="Text Box 25"/>
        <xdr:cNvSpPr txBox="1">
          <a:spLocks noChangeArrowheads="1"/>
        </xdr:cNvSpPr>
      </xdr:nvSpPr>
      <xdr:spPr bwMode="auto">
        <a:xfrm>
          <a:off x="73152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66675</xdr:rowOff>
    </xdr:to>
    <xdr:sp macro="" textlink="">
      <xdr:nvSpPr>
        <xdr:cNvPr id="272" name="Text Box 25"/>
        <xdr:cNvSpPr txBox="1">
          <a:spLocks noChangeArrowheads="1"/>
        </xdr:cNvSpPr>
      </xdr:nvSpPr>
      <xdr:spPr bwMode="auto">
        <a:xfrm>
          <a:off x="73152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66675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73152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57150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73152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57150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73152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66675</xdr:rowOff>
    </xdr:to>
    <xdr:sp macro="" textlink="">
      <xdr:nvSpPr>
        <xdr:cNvPr id="279" name="Text Box 25"/>
        <xdr:cNvSpPr txBox="1">
          <a:spLocks noChangeArrowheads="1"/>
        </xdr:cNvSpPr>
      </xdr:nvSpPr>
      <xdr:spPr bwMode="auto">
        <a:xfrm>
          <a:off x="73152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66675</xdr:rowOff>
    </xdr:to>
    <xdr:sp macro="" textlink="">
      <xdr:nvSpPr>
        <xdr:cNvPr id="280" name="Text Box 25"/>
        <xdr:cNvSpPr txBox="1">
          <a:spLocks noChangeArrowheads="1"/>
        </xdr:cNvSpPr>
      </xdr:nvSpPr>
      <xdr:spPr bwMode="auto">
        <a:xfrm>
          <a:off x="73152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57150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73152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7</xdr:row>
      <xdr:rowOff>57150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7315200" y="97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66675</xdr:rowOff>
    </xdr:to>
    <xdr:sp macro="" textlink="">
      <xdr:nvSpPr>
        <xdr:cNvPr id="283" name="Text Box 25"/>
        <xdr:cNvSpPr txBox="1">
          <a:spLocks noChangeArrowheads="1"/>
        </xdr:cNvSpPr>
      </xdr:nvSpPr>
      <xdr:spPr bwMode="auto">
        <a:xfrm>
          <a:off x="73152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66675</xdr:rowOff>
    </xdr:to>
    <xdr:sp macro="" textlink="">
      <xdr:nvSpPr>
        <xdr:cNvPr id="286" name="Text Box 25"/>
        <xdr:cNvSpPr txBox="1">
          <a:spLocks noChangeArrowheads="1"/>
        </xdr:cNvSpPr>
      </xdr:nvSpPr>
      <xdr:spPr bwMode="auto">
        <a:xfrm>
          <a:off x="73152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66675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73152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8</xdr:row>
      <xdr:rowOff>57150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73152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10</xdr:row>
      <xdr:rowOff>0</xdr:rowOff>
    </xdr:to>
    <xdr:sp macro="" textlink="">
      <xdr:nvSpPr>
        <xdr:cNvPr id="292" name="Text Box 25"/>
        <xdr:cNvSpPr txBox="1">
          <a:spLocks noChangeArrowheads="1"/>
        </xdr:cNvSpPr>
      </xdr:nvSpPr>
      <xdr:spPr bwMode="auto">
        <a:xfrm>
          <a:off x="73152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142875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73152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142875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73152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10</xdr:row>
      <xdr:rowOff>0</xdr:rowOff>
    </xdr:to>
    <xdr:sp macro="" textlink="">
      <xdr:nvSpPr>
        <xdr:cNvPr id="295" name="Text Box 25"/>
        <xdr:cNvSpPr txBox="1">
          <a:spLocks noChangeArrowheads="1"/>
        </xdr:cNvSpPr>
      </xdr:nvSpPr>
      <xdr:spPr bwMode="auto">
        <a:xfrm>
          <a:off x="73152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10</xdr:row>
      <xdr:rowOff>0</xdr:rowOff>
    </xdr:to>
    <xdr:sp macro="" textlink="">
      <xdr:nvSpPr>
        <xdr:cNvPr id="296" name="Text Box 25"/>
        <xdr:cNvSpPr txBox="1">
          <a:spLocks noChangeArrowheads="1"/>
        </xdr:cNvSpPr>
      </xdr:nvSpPr>
      <xdr:spPr bwMode="auto">
        <a:xfrm>
          <a:off x="7315200" y="12954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142875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7315200" y="12954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10</xdr:row>
      <xdr:rowOff>66675</xdr:rowOff>
    </xdr:to>
    <xdr:sp macro="" textlink="">
      <xdr:nvSpPr>
        <xdr:cNvPr id="298" name="Text Box 25"/>
        <xdr:cNvSpPr txBox="1">
          <a:spLocks noChangeArrowheads="1"/>
        </xdr:cNvSpPr>
      </xdr:nvSpPr>
      <xdr:spPr bwMode="auto">
        <a:xfrm>
          <a:off x="73152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10</xdr:row>
      <xdr:rowOff>57150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73152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10</xdr:row>
      <xdr:rowOff>57150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73152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10</xdr:row>
      <xdr:rowOff>66675</xdr:rowOff>
    </xdr:to>
    <xdr:sp macro="" textlink="">
      <xdr:nvSpPr>
        <xdr:cNvPr id="301" name="Text Box 25"/>
        <xdr:cNvSpPr txBox="1">
          <a:spLocks noChangeArrowheads="1"/>
        </xdr:cNvSpPr>
      </xdr:nvSpPr>
      <xdr:spPr bwMode="auto">
        <a:xfrm>
          <a:off x="73152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10</xdr:row>
      <xdr:rowOff>66675</xdr:rowOff>
    </xdr:to>
    <xdr:sp macro="" textlink="">
      <xdr:nvSpPr>
        <xdr:cNvPr id="302" name="Text Box 25"/>
        <xdr:cNvSpPr txBox="1">
          <a:spLocks noChangeArrowheads="1"/>
        </xdr:cNvSpPr>
      </xdr:nvSpPr>
      <xdr:spPr bwMode="auto">
        <a:xfrm>
          <a:off x="73152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10</xdr:row>
      <xdr:rowOff>57150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73152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10</xdr:row>
      <xdr:rowOff>57150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73152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10</xdr:row>
      <xdr:rowOff>57150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73152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11</xdr:row>
      <xdr:rowOff>28575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7315200" y="161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11</xdr:row>
      <xdr:rowOff>19050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7315200" y="1619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11</xdr:row>
      <xdr:rowOff>19050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7315200" y="1619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11</xdr:row>
      <xdr:rowOff>28575</xdr:rowOff>
    </xdr:to>
    <xdr:sp macro="" textlink="">
      <xdr:nvSpPr>
        <xdr:cNvPr id="309" name="Text Box 25"/>
        <xdr:cNvSpPr txBox="1">
          <a:spLocks noChangeArrowheads="1"/>
        </xdr:cNvSpPr>
      </xdr:nvSpPr>
      <xdr:spPr bwMode="auto">
        <a:xfrm>
          <a:off x="7315200" y="161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11</xdr:row>
      <xdr:rowOff>28575</xdr:rowOff>
    </xdr:to>
    <xdr:sp macro="" textlink="">
      <xdr:nvSpPr>
        <xdr:cNvPr id="310" name="Text Box 25"/>
        <xdr:cNvSpPr txBox="1">
          <a:spLocks noChangeArrowheads="1"/>
        </xdr:cNvSpPr>
      </xdr:nvSpPr>
      <xdr:spPr bwMode="auto">
        <a:xfrm>
          <a:off x="7315200" y="161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11</xdr:row>
      <xdr:rowOff>19050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7315200" y="1619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11</xdr:row>
      <xdr:rowOff>19050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7315200" y="1619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13</xdr:row>
      <xdr:rowOff>0</xdr:rowOff>
    </xdr:to>
    <xdr:sp macro="" textlink="">
      <xdr:nvSpPr>
        <xdr:cNvPr id="313" name="Text Box 25"/>
        <xdr:cNvSpPr txBox="1">
          <a:spLocks noChangeArrowheads="1"/>
        </xdr:cNvSpPr>
      </xdr:nvSpPr>
      <xdr:spPr bwMode="auto">
        <a:xfrm>
          <a:off x="73152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13</xdr:row>
      <xdr:rowOff>0</xdr:rowOff>
    </xdr:to>
    <xdr:sp macro="" textlink="">
      <xdr:nvSpPr>
        <xdr:cNvPr id="316" name="Text Box 25"/>
        <xdr:cNvSpPr txBox="1">
          <a:spLocks noChangeArrowheads="1"/>
        </xdr:cNvSpPr>
      </xdr:nvSpPr>
      <xdr:spPr bwMode="auto">
        <a:xfrm>
          <a:off x="73152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13</xdr:row>
      <xdr:rowOff>0</xdr:rowOff>
    </xdr:to>
    <xdr:sp macro="" textlink="">
      <xdr:nvSpPr>
        <xdr:cNvPr id="317" name="Text Box 25"/>
        <xdr:cNvSpPr txBox="1">
          <a:spLocks noChangeArrowheads="1"/>
        </xdr:cNvSpPr>
      </xdr:nvSpPr>
      <xdr:spPr bwMode="auto">
        <a:xfrm>
          <a:off x="73152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66675</xdr:rowOff>
    </xdr:to>
    <xdr:sp macro="" textlink="">
      <xdr:nvSpPr>
        <xdr:cNvPr id="322" name="Text Box 25"/>
        <xdr:cNvSpPr txBox="1">
          <a:spLocks noChangeArrowheads="1"/>
        </xdr:cNvSpPr>
      </xdr:nvSpPr>
      <xdr:spPr bwMode="auto">
        <a:xfrm>
          <a:off x="73152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66675</xdr:rowOff>
    </xdr:to>
    <xdr:sp macro="" textlink="">
      <xdr:nvSpPr>
        <xdr:cNvPr id="325" name="Text Box 25"/>
        <xdr:cNvSpPr txBox="1">
          <a:spLocks noChangeArrowheads="1"/>
        </xdr:cNvSpPr>
      </xdr:nvSpPr>
      <xdr:spPr bwMode="auto">
        <a:xfrm>
          <a:off x="73152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66675</xdr:rowOff>
    </xdr:to>
    <xdr:sp macro="" textlink="">
      <xdr:nvSpPr>
        <xdr:cNvPr id="326" name="Text Box 25"/>
        <xdr:cNvSpPr txBox="1">
          <a:spLocks noChangeArrowheads="1"/>
        </xdr:cNvSpPr>
      </xdr:nvSpPr>
      <xdr:spPr bwMode="auto">
        <a:xfrm>
          <a:off x="73152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331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334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335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152400</xdr:rowOff>
    </xdr:to>
    <xdr:sp macro="" textlink="">
      <xdr:nvSpPr>
        <xdr:cNvPr id="340" name="Text Box 25"/>
        <xdr:cNvSpPr txBox="1">
          <a:spLocks noChangeArrowheads="1"/>
        </xdr:cNvSpPr>
      </xdr:nvSpPr>
      <xdr:spPr bwMode="auto">
        <a:xfrm>
          <a:off x="73152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152400</xdr:rowOff>
    </xdr:to>
    <xdr:sp macro="" textlink="">
      <xdr:nvSpPr>
        <xdr:cNvPr id="343" name="Text Box 25"/>
        <xdr:cNvSpPr txBox="1">
          <a:spLocks noChangeArrowheads="1"/>
        </xdr:cNvSpPr>
      </xdr:nvSpPr>
      <xdr:spPr bwMode="auto">
        <a:xfrm>
          <a:off x="73152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152400</xdr:rowOff>
    </xdr:to>
    <xdr:sp macro="" textlink="">
      <xdr:nvSpPr>
        <xdr:cNvPr id="344" name="Text Box 25"/>
        <xdr:cNvSpPr txBox="1">
          <a:spLocks noChangeArrowheads="1"/>
        </xdr:cNvSpPr>
      </xdr:nvSpPr>
      <xdr:spPr bwMode="auto">
        <a:xfrm>
          <a:off x="73152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16</xdr:row>
      <xdr:rowOff>38100</xdr:rowOff>
    </xdr:to>
    <xdr:sp macro="" textlink="">
      <xdr:nvSpPr>
        <xdr:cNvPr id="348" name="Text Box 25"/>
        <xdr:cNvSpPr txBox="1">
          <a:spLocks noChangeArrowheads="1"/>
        </xdr:cNvSpPr>
      </xdr:nvSpPr>
      <xdr:spPr bwMode="auto">
        <a:xfrm>
          <a:off x="7315200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16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73152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16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73152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16</xdr:row>
      <xdr:rowOff>38100</xdr:rowOff>
    </xdr:to>
    <xdr:sp macro="" textlink="">
      <xdr:nvSpPr>
        <xdr:cNvPr id="351" name="Text Box 25"/>
        <xdr:cNvSpPr txBox="1">
          <a:spLocks noChangeArrowheads="1"/>
        </xdr:cNvSpPr>
      </xdr:nvSpPr>
      <xdr:spPr bwMode="auto">
        <a:xfrm>
          <a:off x="7315200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16</xdr:row>
      <xdr:rowOff>38100</xdr:rowOff>
    </xdr:to>
    <xdr:sp macro="" textlink="">
      <xdr:nvSpPr>
        <xdr:cNvPr id="352" name="Text Box 25"/>
        <xdr:cNvSpPr txBox="1">
          <a:spLocks noChangeArrowheads="1"/>
        </xdr:cNvSpPr>
      </xdr:nvSpPr>
      <xdr:spPr bwMode="auto">
        <a:xfrm>
          <a:off x="7315200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16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73152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16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73152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16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73152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16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7315200" y="2428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17</xdr:row>
      <xdr:rowOff>66675</xdr:rowOff>
    </xdr:to>
    <xdr:sp macro="" textlink="">
      <xdr:nvSpPr>
        <xdr:cNvPr id="357" name="Text Box 25"/>
        <xdr:cNvSpPr txBox="1">
          <a:spLocks noChangeArrowheads="1"/>
        </xdr:cNvSpPr>
      </xdr:nvSpPr>
      <xdr:spPr bwMode="auto">
        <a:xfrm>
          <a:off x="7315200" y="25908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17</xdr:row>
      <xdr:rowOff>57150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73152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17</xdr:row>
      <xdr:rowOff>57150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73152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17</xdr:row>
      <xdr:rowOff>66675</xdr:rowOff>
    </xdr:to>
    <xdr:sp macro="" textlink="">
      <xdr:nvSpPr>
        <xdr:cNvPr id="360" name="Text Box 25"/>
        <xdr:cNvSpPr txBox="1">
          <a:spLocks noChangeArrowheads="1"/>
        </xdr:cNvSpPr>
      </xdr:nvSpPr>
      <xdr:spPr bwMode="auto">
        <a:xfrm>
          <a:off x="7315200" y="25908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17</xdr:row>
      <xdr:rowOff>66675</xdr:rowOff>
    </xdr:to>
    <xdr:sp macro="" textlink="">
      <xdr:nvSpPr>
        <xdr:cNvPr id="361" name="Text Box 25"/>
        <xdr:cNvSpPr txBox="1">
          <a:spLocks noChangeArrowheads="1"/>
        </xdr:cNvSpPr>
      </xdr:nvSpPr>
      <xdr:spPr bwMode="auto">
        <a:xfrm>
          <a:off x="7315200" y="25908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17</xdr:row>
      <xdr:rowOff>57150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3152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17</xdr:row>
      <xdr:rowOff>57150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73152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17</xdr:row>
      <xdr:rowOff>57150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73152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17</xdr:row>
      <xdr:rowOff>57150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73152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19</xdr:row>
      <xdr:rowOff>0</xdr:rowOff>
    </xdr:to>
    <xdr:sp macro="" textlink="">
      <xdr:nvSpPr>
        <xdr:cNvPr id="366" name="Text Box 25"/>
        <xdr:cNvSpPr txBox="1">
          <a:spLocks noChangeArrowheads="1"/>
        </xdr:cNvSpPr>
      </xdr:nvSpPr>
      <xdr:spPr bwMode="auto">
        <a:xfrm>
          <a:off x="73152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142875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73152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142875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73152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19</xdr:row>
      <xdr:rowOff>0</xdr:rowOff>
    </xdr:to>
    <xdr:sp macro="" textlink="">
      <xdr:nvSpPr>
        <xdr:cNvPr id="369" name="Text Box 25"/>
        <xdr:cNvSpPr txBox="1">
          <a:spLocks noChangeArrowheads="1"/>
        </xdr:cNvSpPr>
      </xdr:nvSpPr>
      <xdr:spPr bwMode="auto">
        <a:xfrm>
          <a:off x="73152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19</xdr:row>
      <xdr:rowOff>0</xdr:rowOff>
    </xdr:to>
    <xdr:sp macro="" textlink="">
      <xdr:nvSpPr>
        <xdr:cNvPr id="370" name="Text Box 25"/>
        <xdr:cNvSpPr txBox="1">
          <a:spLocks noChangeArrowheads="1"/>
        </xdr:cNvSpPr>
      </xdr:nvSpPr>
      <xdr:spPr bwMode="auto">
        <a:xfrm>
          <a:off x="73152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142875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73152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142875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73152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142875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73152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238125</xdr:rowOff>
    </xdr:to>
    <xdr:sp macro="" textlink="">
      <xdr:nvSpPr>
        <xdr:cNvPr id="374" name="Text Box 25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376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378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238125</xdr:rowOff>
    </xdr:to>
    <xdr:sp macro="" textlink="">
      <xdr:nvSpPr>
        <xdr:cNvPr id="381" name="Text Box 25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382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238125</xdr:rowOff>
    </xdr:to>
    <xdr:sp macro="" textlink="">
      <xdr:nvSpPr>
        <xdr:cNvPr id="383" name="Text Box 25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390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393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76200</xdr:rowOff>
    </xdr:to>
    <xdr:sp macro="" textlink="">
      <xdr:nvSpPr>
        <xdr:cNvPr id="394" name="Text Box 25"/>
        <xdr:cNvSpPr txBox="1">
          <a:spLocks noChangeArrowheads="1"/>
        </xdr:cNvSpPr>
      </xdr:nvSpPr>
      <xdr:spPr bwMode="auto">
        <a:xfrm>
          <a:off x="7315200" y="809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6</xdr:row>
      <xdr:rowOff>66675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7315200" y="80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13</xdr:row>
      <xdr:rowOff>0</xdr:rowOff>
    </xdr:to>
    <xdr:sp macro="" textlink="">
      <xdr:nvSpPr>
        <xdr:cNvPr id="397" name="Text Box 25"/>
        <xdr:cNvSpPr txBox="1">
          <a:spLocks noChangeArrowheads="1"/>
        </xdr:cNvSpPr>
      </xdr:nvSpPr>
      <xdr:spPr bwMode="auto">
        <a:xfrm>
          <a:off x="73152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13</xdr:row>
      <xdr:rowOff>0</xdr:rowOff>
    </xdr:to>
    <xdr:sp macro="" textlink="">
      <xdr:nvSpPr>
        <xdr:cNvPr id="400" name="Text Box 25"/>
        <xdr:cNvSpPr txBox="1">
          <a:spLocks noChangeArrowheads="1"/>
        </xdr:cNvSpPr>
      </xdr:nvSpPr>
      <xdr:spPr bwMode="auto">
        <a:xfrm>
          <a:off x="73152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13</xdr:row>
      <xdr:rowOff>0</xdr:rowOff>
    </xdr:to>
    <xdr:sp macro="" textlink="">
      <xdr:nvSpPr>
        <xdr:cNvPr id="401" name="Text Box 25"/>
        <xdr:cNvSpPr txBox="1">
          <a:spLocks noChangeArrowheads="1"/>
        </xdr:cNvSpPr>
      </xdr:nvSpPr>
      <xdr:spPr bwMode="auto">
        <a:xfrm>
          <a:off x="7315200" y="1781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12</xdr:row>
      <xdr:rowOff>142875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7315200" y="1781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66675</xdr:rowOff>
    </xdr:to>
    <xdr:sp macro="" textlink="">
      <xdr:nvSpPr>
        <xdr:cNvPr id="404" name="Text Box 25"/>
        <xdr:cNvSpPr txBox="1">
          <a:spLocks noChangeArrowheads="1"/>
        </xdr:cNvSpPr>
      </xdr:nvSpPr>
      <xdr:spPr bwMode="auto">
        <a:xfrm>
          <a:off x="73152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66675</xdr:rowOff>
    </xdr:to>
    <xdr:sp macro="" textlink="">
      <xdr:nvSpPr>
        <xdr:cNvPr id="407" name="Text Box 25"/>
        <xdr:cNvSpPr txBox="1">
          <a:spLocks noChangeArrowheads="1"/>
        </xdr:cNvSpPr>
      </xdr:nvSpPr>
      <xdr:spPr bwMode="auto">
        <a:xfrm>
          <a:off x="73152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66675</xdr:rowOff>
    </xdr:to>
    <xdr:sp macro="" textlink="">
      <xdr:nvSpPr>
        <xdr:cNvPr id="408" name="Text Box 25"/>
        <xdr:cNvSpPr txBox="1">
          <a:spLocks noChangeArrowheads="1"/>
        </xdr:cNvSpPr>
      </xdr:nvSpPr>
      <xdr:spPr bwMode="auto">
        <a:xfrm>
          <a:off x="73152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66675</xdr:rowOff>
    </xdr:to>
    <xdr:sp macro="" textlink="">
      <xdr:nvSpPr>
        <xdr:cNvPr id="413" name="Text Box 25"/>
        <xdr:cNvSpPr txBox="1">
          <a:spLocks noChangeArrowheads="1"/>
        </xdr:cNvSpPr>
      </xdr:nvSpPr>
      <xdr:spPr bwMode="auto">
        <a:xfrm>
          <a:off x="73152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66675</xdr:rowOff>
    </xdr:to>
    <xdr:sp macro="" textlink="">
      <xdr:nvSpPr>
        <xdr:cNvPr id="416" name="Text Box 25"/>
        <xdr:cNvSpPr txBox="1">
          <a:spLocks noChangeArrowheads="1"/>
        </xdr:cNvSpPr>
      </xdr:nvSpPr>
      <xdr:spPr bwMode="auto">
        <a:xfrm>
          <a:off x="73152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66675</xdr:rowOff>
    </xdr:to>
    <xdr:sp macro="" textlink="">
      <xdr:nvSpPr>
        <xdr:cNvPr id="417" name="Text Box 25"/>
        <xdr:cNvSpPr txBox="1">
          <a:spLocks noChangeArrowheads="1"/>
        </xdr:cNvSpPr>
      </xdr:nvSpPr>
      <xdr:spPr bwMode="auto">
        <a:xfrm>
          <a:off x="73152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57150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73152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420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423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424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429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432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433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436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439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66675</xdr:rowOff>
    </xdr:to>
    <xdr:sp macro="" textlink="">
      <xdr:nvSpPr>
        <xdr:cNvPr id="440" name="Text Box 25"/>
        <xdr:cNvSpPr txBox="1">
          <a:spLocks noChangeArrowheads="1"/>
        </xdr:cNvSpPr>
      </xdr:nvSpPr>
      <xdr:spPr bwMode="auto">
        <a:xfrm>
          <a:off x="73152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14</xdr:row>
      <xdr:rowOff>57150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73152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152400</xdr:rowOff>
    </xdr:to>
    <xdr:sp macro="" textlink="">
      <xdr:nvSpPr>
        <xdr:cNvPr id="443" name="Text Box 25"/>
        <xdr:cNvSpPr txBox="1">
          <a:spLocks noChangeArrowheads="1"/>
        </xdr:cNvSpPr>
      </xdr:nvSpPr>
      <xdr:spPr bwMode="auto">
        <a:xfrm>
          <a:off x="73152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152400</xdr:rowOff>
    </xdr:to>
    <xdr:sp macro="" textlink="">
      <xdr:nvSpPr>
        <xdr:cNvPr id="446" name="Text Box 25"/>
        <xdr:cNvSpPr txBox="1">
          <a:spLocks noChangeArrowheads="1"/>
        </xdr:cNvSpPr>
      </xdr:nvSpPr>
      <xdr:spPr bwMode="auto">
        <a:xfrm>
          <a:off x="73152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152400</xdr:rowOff>
    </xdr:to>
    <xdr:sp macro="" textlink="">
      <xdr:nvSpPr>
        <xdr:cNvPr id="447" name="Text Box 25"/>
        <xdr:cNvSpPr txBox="1">
          <a:spLocks noChangeArrowheads="1"/>
        </xdr:cNvSpPr>
      </xdr:nvSpPr>
      <xdr:spPr bwMode="auto">
        <a:xfrm>
          <a:off x="73152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152400</xdr:rowOff>
    </xdr:to>
    <xdr:sp macro="" textlink="">
      <xdr:nvSpPr>
        <xdr:cNvPr id="452" name="Text Box 25"/>
        <xdr:cNvSpPr txBox="1">
          <a:spLocks noChangeArrowheads="1"/>
        </xdr:cNvSpPr>
      </xdr:nvSpPr>
      <xdr:spPr bwMode="auto">
        <a:xfrm>
          <a:off x="73152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152400</xdr:rowOff>
    </xdr:to>
    <xdr:sp macro="" textlink="">
      <xdr:nvSpPr>
        <xdr:cNvPr id="455" name="Text Box 25"/>
        <xdr:cNvSpPr txBox="1">
          <a:spLocks noChangeArrowheads="1"/>
        </xdr:cNvSpPr>
      </xdr:nvSpPr>
      <xdr:spPr bwMode="auto">
        <a:xfrm>
          <a:off x="73152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152400</xdr:rowOff>
    </xdr:to>
    <xdr:sp macro="" textlink="">
      <xdr:nvSpPr>
        <xdr:cNvPr id="456" name="Text Box 25"/>
        <xdr:cNvSpPr txBox="1">
          <a:spLocks noChangeArrowheads="1"/>
        </xdr:cNvSpPr>
      </xdr:nvSpPr>
      <xdr:spPr bwMode="auto">
        <a:xfrm>
          <a:off x="7315200" y="22669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15</xdr:row>
      <xdr:rowOff>142875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73152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238125</xdr:rowOff>
    </xdr:to>
    <xdr:sp macro="" textlink="">
      <xdr:nvSpPr>
        <xdr:cNvPr id="460" name="Text Box 25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238125</xdr:rowOff>
    </xdr:to>
    <xdr:sp macro="" textlink="">
      <xdr:nvSpPr>
        <xdr:cNvPr id="463" name="Text Box 25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238125</xdr:rowOff>
    </xdr:to>
    <xdr:sp macro="" textlink="">
      <xdr:nvSpPr>
        <xdr:cNvPr id="464" name="Text Box 25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228600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7315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238125</xdr:rowOff>
    </xdr:to>
    <xdr:sp macro="" textlink="">
      <xdr:nvSpPr>
        <xdr:cNvPr id="468" name="Text Box 25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238125</xdr:rowOff>
    </xdr:to>
    <xdr:sp macro="" textlink="">
      <xdr:nvSpPr>
        <xdr:cNvPr id="471" name="Text Box 25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238125</xdr:rowOff>
    </xdr:to>
    <xdr:sp macro="" textlink="">
      <xdr:nvSpPr>
        <xdr:cNvPr id="472" name="Text Box 25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228600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67200" y="6477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475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477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479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482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483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484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487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491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494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495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498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499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502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503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507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510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76200</xdr:rowOff>
    </xdr:to>
    <xdr:sp macro="" textlink="">
      <xdr:nvSpPr>
        <xdr:cNvPr id="511" name="Text Box 25"/>
        <xdr:cNvSpPr txBox="1">
          <a:spLocks noChangeArrowheads="1"/>
        </xdr:cNvSpPr>
      </xdr:nvSpPr>
      <xdr:spPr bwMode="auto">
        <a:xfrm>
          <a:off x="3048000" y="971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66675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0480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14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16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18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21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22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23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26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30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33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34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37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38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41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42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49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550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53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56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57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60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61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64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65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69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72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573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76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77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78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81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85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90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91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94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595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599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02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03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06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09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10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15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17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19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22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23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24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27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31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34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35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38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39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42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43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47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50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651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54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57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58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61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62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65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70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73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674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77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678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79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682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0</xdr:rowOff>
    </xdr:to>
    <xdr:sp macro="" textlink="">
      <xdr:nvSpPr>
        <xdr:cNvPr id="686" name="Text Box 25"/>
        <xdr:cNvSpPr txBox="1">
          <a:spLocks noChangeArrowheads="1"/>
        </xdr:cNvSpPr>
      </xdr:nvSpPr>
      <xdr:spPr bwMode="auto">
        <a:xfrm>
          <a:off x="3048000" y="16192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142875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048000" y="16192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142875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048000" y="16192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89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690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694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0</xdr:rowOff>
    </xdr:to>
    <xdr:sp macro="" textlink="">
      <xdr:nvSpPr>
        <xdr:cNvPr id="695" name="Text Box 25"/>
        <xdr:cNvSpPr txBox="1">
          <a:spLocks noChangeArrowheads="1"/>
        </xdr:cNvSpPr>
      </xdr:nvSpPr>
      <xdr:spPr bwMode="auto">
        <a:xfrm>
          <a:off x="3048000" y="16192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696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0</xdr:rowOff>
    </xdr:to>
    <xdr:sp macro="" textlink="">
      <xdr:nvSpPr>
        <xdr:cNvPr id="699" name="Text Box 25"/>
        <xdr:cNvSpPr txBox="1">
          <a:spLocks noChangeArrowheads="1"/>
        </xdr:cNvSpPr>
      </xdr:nvSpPr>
      <xdr:spPr bwMode="auto">
        <a:xfrm>
          <a:off x="3048000" y="16192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142875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048000" y="16192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142875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048000" y="16192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142875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048000" y="16192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03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04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08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11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12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15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18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19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0</xdr:rowOff>
    </xdr:to>
    <xdr:sp macro="" textlink="">
      <xdr:nvSpPr>
        <xdr:cNvPr id="724" name="Text Box 25"/>
        <xdr:cNvSpPr txBox="1">
          <a:spLocks noChangeArrowheads="1"/>
        </xdr:cNvSpPr>
      </xdr:nvSpPr>
      <xdr:spPr bwMode="auto">
        <a:xfrm>
          <a:off x="3048000" y="16192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142875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048000" y="16192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142875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048000" y="16192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0</xdr:rowOff>
    </xdr:to>
    <xdr:sp macro="" textlink="">
      <xdr:nvSpPr>
        <xdr:cNvPr id="727" name="Text Box 25"/>
        <xdr:cNvSpPr txBox="1">
          <a:spLocks noChangeArrowheads="1"/>
        </xdr:cNvSpPr>
      </xdr:nvSpPr>
      <xdr:spPr bwMode="auto">
        <a:xfrm>
          <a:off x="3048000" y="16192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0</xdr:rowOff>
    </xdr:to>
    <xdr:sp macro="" textlink="">
      <xdr:nvSpPr>
        <xdr:cNvPr id="728" name="Text Box 25"/>
        <xdr:cNvSpPr txBox="1">
          <a:spLocks noChangeArrowheads="1"/>
        </xdr:cNvSpPr>
      </xdr:nvSpPr>
      <xdr:spPr bwMode="auto">
        <a:xfrm>
          <a:off x="3048000" y="16192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142875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048000" y="16192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30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32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34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37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38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39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42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49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50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53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54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57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58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62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65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766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68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770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772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75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776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77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780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784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787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788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91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92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95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96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00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03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04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07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10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11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14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15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18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19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23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827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30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31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32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35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39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40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44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45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48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49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53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56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57" name="Text Box 25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57150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3048000" y="1457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60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63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64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69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71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73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76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77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78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81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85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88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889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92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93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96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897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901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904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905" name="Text Box 25"/>
        <xdr:cNvSpPr txBox="1">
          <a:spLocks noChangeArrowheads="1"/>
        </xdr:cNvSpPr>
      </xdr:nvSpPr>
      <xdr:spPr bwMode="auto">
        <a:xfrm>
          <a:off x="3048000" y="14573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66675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048000" y="1457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08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11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12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15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16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19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20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24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27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28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31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32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33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36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14</xdr:row>
      <xdr:rowOff>0</xdr:rowOff>
    </xdr:to>
    <xdr:sp macro="" textlink="">
      <xdr:nvSpPr>
        <xdr:cNvPr id="940" name="Text Box 25"/>
        <xdr:cNvSpPr txBox="1">
          <a:spLocks noChangeArrowheads="1"/>
        </xdr:cNvSpPr>
      </xdr:nvSpPr>
      <xdr:spPr bwMode="auto">
        <a:xfrm>
          <a:off x="3048000" y="19431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142875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048000" y="19431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142875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048000" y="19431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43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44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48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14</xdr:row>
      <xdr:rowOff>0</xdr:rowOff>
    </xdr:to>
    <xdr:sp macro="" textlink="">
      <xdr:nvSpPr>
        <xdr:cNvPr id="949" name="Text Box 25"/>
        <xdr:cNvSpPr txBox="1">
          <a:spLocks noChangeArrowheads="1"/>
        </xdr:cNvSpPr>
      </xdr:nvSpPr>
      <xdr:spPr bwMode="auto">
        <a:xfrm>
          <a:off x="3048000" y="19431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50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14</xdr:row>
      <xdr:rowOff>0</xdr:rowOff>
    </xdr:to>
    <xdr:sp macro="" textlink="">
      <xdr:nvSpPr>
        <xdr:cNvPr id="953" name="Text Box 25"/>
        <xdr:cNvSpPr txBox="1">
          <a:spLocks noChangeArrowheads="1"/>
        </xdr:cNvSpPr>
      </xdr:nvSpPr>
      <xdr:spPr bwMode="auto">
        <a:xfrm>
          <a:off x="3048000" y="19431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142875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048000" y="19431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142875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048000" y="19431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142875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048000" y="19431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57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58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62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65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66" name="Text Box 25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57150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048000" y="161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69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72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73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14</xdr:row>
      <xdr:rowOff>0</xdr:rowOff>
    </xdr:to>
    <xdr:sp macro="" textlink="">
      <xdr:nvSpPr>
        <xdr:cNvPr id="978" name="Text Box 25"/>
        <xdr:cNvSpPr txBox="1">
          <a:spLocks noChangeArrowheads="1"/>
        </xdr:cNvSpPr>
      </xdr:nvSpPr>
      <xdr:spPr bwMode="auto">
        <a:xfrm>
          <a:off x="3048000" y="19431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142875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048000" y="19431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142875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048000" y="19431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14</xdr:row>
      <xdr:rowOff>0</xdr:rowOff>
    </xdr:to>
    <xdr:sp macro="" textlink="">
      <xdr:nvSpPr>
        <xdr:cNvPr id="981" name="Text Box 25"/>
        <xdr:cNvSpPr txBox="1">
          <a:spLocks noChangeArrowheads="1"/>
        </xdr:cNvSpPr>
      </xdr:nvSpPr>
      <xdr:spPr bwMode="auto">
        <a:xfrm>
          <a:off x="3048000" y="19431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14</xdr:row>
      <xdr:rowOff>0</xdr:rowOff>
    </xdr:to>
    <xdr:sp macro="" textlink="">
      <xdr:nvSpPr>
        <xdr:cNvPr id="982" name="Text Box 25"/>
        <xdr:cNvSpPr txBox="1">
          <a:spLocks noChangeArrowheads="1"/>
        </xdr:cNvSpPr>
      </xdr:nvSpPr>
      <xdr:spPr bwMode="auto">
        <a:xfrm>
          <a:off x="3048000" y="19431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142875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048000" y="19431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84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88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91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92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993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996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00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03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04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1007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1008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1011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1012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1016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1019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76200</xdr:rowOff>
    </xdr:to>
    <xdr:sp macro="" textlink="">
      <xdr:nvSpPr>
        <xdr:cNvPr id="1020" name="Text Box 25"/>
        <xdr:cNvSpPr txBox="1">
          <a:spLocks noChangeArrowheads="1"/>
        </xdr:cNvSpPr>
      </xdr:nvSpPr>
      <xdr:spPr bwMode="auto">
        <a:xfrm>
          <a:off x="3048000" y="16192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66675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048000" y="161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23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25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27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30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31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32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35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39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42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43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46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47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50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51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55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58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059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62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65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69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70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74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78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81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082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85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86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87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90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94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095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099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00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03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04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08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11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12" name="Text Box 25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57150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048000" y="1781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15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18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19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24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26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28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31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32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33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36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40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43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44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47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48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51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52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56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59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76200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3048000" y="17811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66675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0480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63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66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67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70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71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74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79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82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183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87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90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91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95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98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199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02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05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06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09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10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13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14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18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21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22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25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27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3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1234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37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38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42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1243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4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1247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51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52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56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59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60" name="Text Box 25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57150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0480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63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67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1272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1275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1276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78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8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82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85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8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287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9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9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97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298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301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302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305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310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313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76200</xdr:rowOff>
    </xdr:to>
    <xdr:sp macro="" textlink="">
      <xdr:nvSpPr>
        <xdr:cNvPr id="1314" name="Text Box 25"/>
        <xdr:cNvSpPr txBox="1">
          <a:spLocks noChangeArrowheads="1"/>
        </xdr:cNvSpPr>
      </xdr:nvSpPr>
      <xdr:spPr bwMode="auto">
        <a:xfrm>
          <a:off x="3048000" y="19431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66675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048000" y="1943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17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1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21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24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2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26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2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33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3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3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40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41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44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45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49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52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353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56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59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60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6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64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67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68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7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75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376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79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8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81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8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88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389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93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9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39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02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05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0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0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1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13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18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2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2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25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27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3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3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3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3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41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42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45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46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50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53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454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57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60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6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64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65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68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69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7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76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77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8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81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8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8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8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9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93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96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499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500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50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504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507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508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51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515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516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19</xdr:row>
      <xdr:rowOff>0</xdr:rowOff>
    </xdr:to>
    <xdr:sp macro="" textlink="">
      <xdr:nvSpPr>
        <xdr:cNvPr id="1519" name="Text Box 25"/>
        <xdr:cNvSpPr txBox="1">
          <a:spLocks noChangeArrowheads="1"/>
        </xdr:cNvSpPr>
      </xdr:nvSpPr>
      <xdr:spPr bwMode="auto">
        <a:xfrm>
          <a:off x="24384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142875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4384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142875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4384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19</xdr:row>
      <xdr:rowOff>0</xdr:rowOff>
    </xdr:to>
    <xdr:sp macro="" textlink="">
      <xdr:nvSpPr>
        <xdr:cNvPr id="1522" name="Text Box 25"/>
        <xdr:cNvSpPr txBox="1">
          <a:spLocks noChangeArrowheads="1"/>
        </xdr:cNvSpPr>
      </xdr:nvSpPr>
      <xdr:spPr bwMode="auto">
        <a:xfrm>
          <a:off x="24384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19</xdr:row>
      <xdr:rowOff>0</xdr:rowOff>
    </xdr:to>
    <xdr:sp macro="" textlink="">
      <xdr:nvSpPr>
        <xdr:cNvPr id="1523" name="Text Box 25"/>
        <xdr:cNvSpPr txBox="1">
          <a:spLocks noChangeArrowheads="1"/>
        </xdr:cNvSpPr>
      </xdr:nvSpPr>
      <xdr:spPr bwMode="auto">
        <a:xfrm>
          <a:off x="24384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142875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4384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142875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4384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142875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4384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19</xdr:row>
      <xdr:rowOff>0</xdr:rowOff>
    </xdr:to>
    <xdr:sp macro="" textlink="">
      <xdr:nvSpPr>
        <xdr:cNvPr id="1527" name="Text Box 25"/>
        <xdr:cNvSpPr txBox="1">
          <a:spLocks noChangeArrowheads="1"/>
        </xdr:cNvSpPr>
      </xdr:nvSpPr>
      <xdr:spPr bwMode="auto">
        <a:xfrm>
          <a:off x="36576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18</xdr:row>
      <xdr:rowOff>142875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657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18</xdr:row>
      <xdr:rowOff>142875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657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19</xdr:row>
      <xdr:rowOff>0</xdr:rowOff>
    </xdr:to>
    <xdr:sp macro="" textlink="">
      <xdr:nvSpPr>
        <xdr:cNvPr id="1530" name="Text Box 25"/>
        <xdr:cNvSpPr txBox="1">
          <a:spLocks noChangeArrowheads="1"/>
        </xdr:cNvSpPr>
      </xdr:nvSpPr>
      <xdr:spPr bwMode="auto">
        <a:xfrm>
          <a:off x="36576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19</xdr:row>
      <xdr:rowOff>0</xdr:rowOff>
    </xdr:to>
    <xdr:sp macro="" textlink="">
      <xdr:nvSpPr>
        <xdr:cNvPr id="1531" name="Text Box 25"/>
        <xdr:cNvSpPr txBox="1">
          <a:spLocks noChangeArrowheads="1"/>
        </xdr:cNvSpPr>
      </xdr:nvSpPr>
      <xdr:spPr bwMode="auto">
        <a:xfrm>
          <a:off x="36576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18</xdr:row>
      <xdr:rowOff>142875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657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18</xdr:row>
      <xdr:rowOff>142875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657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18</xdr:row>
      <xdr:rowOff>142875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657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19</xdr:row>
      <xdr:rowOff>0</xdr:rowOff>
    </xdr:to>
    <xdr:sp macro="" textlink="">
      <xdr:nvSpPr>
        <xdr:cNvPr id="1535" name="Text Box 25"/>
        <xdr:cNvSpPr txBox="1">
          <a:spLocks noChangeArrowheads="1"/>
        </xdr:cNvSpPr>
      </xdr:nvSpPr>
      <xdr:spPr bwMode="auto">
        <a:xfrm>
          <a:off x="6096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142875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609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142875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609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19</xdr:row>
      <xdr:rowOff>0</xdr:rowOff>
    </xdr:to>
    <xdr:sp macro="" textlink="">
      <xdr:nvSpPr>
        <xdr:cNvPr id="1538" name="Text Box 25"/>
        <xdr:cNvSpPr txBox="1">
          <a:spLocks noChangeArrowheads="1"/>
        </xdr:cNvSpPr>
      </xdr:nvSpPr>
      <xdr:spPr bwMode="auto">
        <a:xfrm>
          <a:off x="6096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19</xdr:row>
      <xdr:rowOff>0</xdr:rowOff>
    </xdr:to>
    <xdr:sp macro="" textlink="">
      <xdr:nvSpPr>
        <xdr:cNvPr id="1539" name="Text Box 25"/>
        <xdr:cNvSpPr txBox="1">
          <a:spLocks noChangeArrowheads="1"/>
        </xdr:cNvSpPr>
      </xdr:nvSpPr>
      <xdr:spPr bwMode="auto">
        <a:xfrm>
          <a:off x="609600" y="27527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142875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609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142875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609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142875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609600" y="2752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43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44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45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48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52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53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57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58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61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62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66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69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70" name="Text Box 25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57150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048000" y="1133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73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76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77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582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84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589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90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591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94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598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01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02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605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606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609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610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614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617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76200</xdr:rowOff>
    </xdr:to>
    <xdr:sp macro="" textlink="">
      <xdr:nvSpPr>
        <xdr:cNvPr id="1618" name="Text Box 25"/>
        <xdr:cNvSpPr txBox="1">
          <a:spLocks noChangeArrowheads="1"/>
        </xdr:cNvSpPr>
      </xdr:nvSpPr>
      <xdr:spPr bwMode="auto">
        <a:xfrm>
          <a:off x="3048000" y="11334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66675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048000" y="11334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21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24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25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29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32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33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37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40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41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44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45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48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49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53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56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57" name="Text Box 25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57150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048000" y="129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60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63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64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67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68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71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72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76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79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76200</xdr:rowOff>
    </xdr:to>
    <xdr:sp macro="" textlink="">
      <xdr:nvSpPr>
        <xdr:cNvPr id="1680" name="Text Box 25"/>
        <xdr:cNvSpPr txBox="1">
          <a:spLocks noChangeArrowheads="1"/>
        </xdr:cNvSpPr>
      </xdr:nvSpPr>
      <xdr:spPr bwMode="auto">
        <a:xfrm>
          <a:off x="3048000" y="12954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66675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3048000" y="1295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683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68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687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69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69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69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01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0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05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1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13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1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71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72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721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72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72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73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733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73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73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15</xdr:row>
      <xdr:rowOff>0</xdr:rowOff>
    </xdr:to>
    <xdr:sp macro="" textlink="">
      <xdr:nvSpPr>
        <xdr:cNvPr id="1740" name="Text Box 25"/>
        <xdr:cNvSpPr txBox="1">
          <a:spLocks noChangeArrowheads="1"/>
        </xdr:cNvSpPr>
      </xdr:nvSpPr>
      <xdr:spPr bwMode="auto">
        <a:xfrm>
          <a:off x="3048000" y="21050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048000" y="2105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3048000" y="2105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15</xdr:row>
      <xdr:rowOff>0</xdr:rowOff>
    </xdr:to>
    <xdr:sp macro="" textlink="">
      <xdr:nvSpPr>
        <xdr:cNvPr id="1743" name="Text Box 25"/>
        <xdr:cNvSpPr txBox="1">
          <a:spLocks noChangeArrowheads="1"/>
        </xdr:cNvSpPr>
      </xdr:nvSpPr>
      <xdr:spPr bwMode="auto">
        <a:xfrm>
          <a:off x="3048000" y="21050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15</xdr:row>
      <xdr:rowOff>0</xdr:rowOff>
    </xdr:to>
    <xdr:sp macro="" textlink="">
      <xdr:nvSpPr>
        <xdr:cNvPr id="1744" name="Text Box 25"/>
        <xdr:cNvSpPr txBox="1">
          <a:spLocks noChangeArrowheads="1"/>
        </xdr:cNvSpPr>
      </xdr:nvSpPr>
      <xdr:spPr bwMode="auto">
        <a:xfrm>
          <a:off x="3048000" y="21050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048000" y="2105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048000" y="2105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048000" y="2105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15</xdr:row>
      <xdr:rowOff>0</xdr:rowOff>
    </xdr:to>
    <xdr:sp macro="" textlink="">
      <xdr:nvSpPr>
        <xdr:cNvPr id="1748" name="Text Box 25"/>
        <xdr:cNvSpPr txBox="1">
          <a:spLocks noChangeArrowheads="1"/>
        </xdr:cNvSpPr>
      </xdr:nvSpPr>
      <xdr:spPr bwMode="auto">
        <a:xfrm>
          <a:off x="3048000" y="21050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3048000" y="2105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3048000" y="2105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15</xdr:row>
      <xdr:rowOff>0</xdr:rowOff>
    </xdr:to>
    <xdr:sp macro="" textlink="">
      <xdr:nvSpPr>
        <xdr:cNvPr id="1751" name="Text Box 25"/>
        <xdr:cNvSpPr txBox="1">
          <a:spLocks noChangeArrowheads="1"/>
        </xdr:cNvSpPr>
      </xdr:nvSpPr>
      <xdr:spPr bwMode="auto">
        <a:xfrm>
          <a:off x="3048000" y="21050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15</xdr:row>
      <xdr:rowOff>0</xdr:rowOff>
    </xdr:to>
    <xdr:sp macro="" textlink="">
      <xdr:nvSpPr>
        <xdr:cNvPr id="1752" name="Text Box 25"/>
        <xdr:cNvSpPr txBox="1">
          <a:spLocks noChangeArrowheads="1"/>
        </xdr:cNvSpPr>
      </xdr:nvSpPr>
      <xdr:spPr bwMode="auto">
        <a:xfrm>
          <a:off x="3048000" y="21050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048000" y="2105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5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55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58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59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63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6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67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70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73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74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77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78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81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82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89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790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93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9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98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799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02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03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07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1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11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1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17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2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21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25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28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29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32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35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36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39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40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43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44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48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51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52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55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5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59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6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6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67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68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71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74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75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78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79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82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83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87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90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891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9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89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896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89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03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04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0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0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1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13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17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20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21" name="Text Box 25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57150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3048000" y="210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2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2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2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33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3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3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40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41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42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4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4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5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53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56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57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60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61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65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68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1969" name="Text Box 25"/>
        <xdr:cNvSpPr txBox="1">
          <a:spLocks noChangeArrowheads="1"/>
        </xdr:cNvSpPr>
      </xdr:nvSpPr>
      <xdr:spPr bwMode="auto">
        <a:xfrm>
          <a:off x="3048000" y="21050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66675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3048000" y="21050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7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75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76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79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80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8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84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88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9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199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9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9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199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0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0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0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0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1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14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15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18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19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2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2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27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30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03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3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3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3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43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4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4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5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5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5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61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6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06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6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71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72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7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80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81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84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8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08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2091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2094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2095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2099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2102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16</xdr:row>
      <xdr:rowOff>0</xdr:rowOff>
    </xdr:to>
    <xdr:sp macro="" textlink="">
      <xdr:nvSpPr>
        <xdr:cNvPr id="2103" name="Text Box 25"/>
        <xdr:cNvSpPr txBox="1">
          <a:spLocks noChangeArrowheads="1"/>
        </xdr:cNvSpPr>
      </xdr:nvSpPr>
      <xdr:spPr bwMode="auto">
        <a:xfrm>
          <a:off x="3048000" y="226695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142875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048000" y="22669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0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0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1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1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1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1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2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24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25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28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29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3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3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37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40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4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4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4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4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5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53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5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5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61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6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6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6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71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7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7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7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8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8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87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90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9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94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95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199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0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0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06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0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10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11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1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1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19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2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25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29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30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3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34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38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4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4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4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4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47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50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54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55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59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60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63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64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68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71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72" name="Text Box 25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57150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3048000" y="226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75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7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79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84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8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8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9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92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293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29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00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03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04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307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308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311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312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316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319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76200</xdr:rowOff>
    </xdr:to>
    <xdr:sp macro="" textlink="">
      <xdr:nvSpPr>
        <xdr:cNvPr id="2320" name="Text Box 25"/>
        <xdr:cNvSpPr txBox="1">
          <a:spLocks noChangeArrowheads="1"/>
        </xdr:cNvSpPr>
      </xdr:nvSpPr>
      <xdr:spPr bwMode="auto">
        <a:xfrm>
          <a:off x="3048000" y="226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66675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3048000" y="22669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23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26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27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31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34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35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39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42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43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4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50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51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55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5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59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62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65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66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69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70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73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74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78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81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382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85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8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89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94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9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39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03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0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0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17</xdr:row>
      <xdr:rowOff>0</xdr:rowOff>
    </xdr:to>
    <xdr:sp macro="" textlink="">
      <xdr:nvSpPr>
        <xdr:cNvPr id="2410" name="Text Box 25"/>
        <xdr:cNvSpPr txBox="1">
          <a:spLocks noChangeArrowheads="1"/>
        </xdr:cNvSpPr>
      </xdr:nvSpPr>
      <xdr:spPr bwMode="auto">
        <a:xfrm>
          <a:off x="3048000" y="2428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142875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048000" y="2428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142875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3048000" y="2428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17</xdr:row>
      <xdr:rowOff>0</xdr:rowOff>
    </xdr:to>
    <xdr:sp macro="" textlink="">
      <xdr:nvSpPr>
        <xdr:cNvPr id="2413" name="Text Box 25"/>
        <xdr:cNvSpPr txBox="1">
          <a:spLocks noChangeArrowheads="1"/>
        </xdr:cNvSpPr>
      </xdr:nvSpPr>
      <xdr:spPr bwMode="auto">
        <a:xfrm>
          <a:off x="3048000" y="2428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17</xdr:row>
      <xdr:rowOff>0</xdr:rowOff>
    </xdr:to>
    <xdr:sp macro="" textlink="">
      <xdr:nvSpPr>
        <xdr:cNvPr id="2414" name="Text Box 25"/>
        <xdr:cNvSpPr txBox="1">
          <a:spLocks noChangeArrowheads="1"/>
        </xdr:cNvSpPr>
      </xdr:nvSpPr>
      <xdr:spPr bwMode="auto">
        <a:xfrm>
          <a:off x="3048000" y="2428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142875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048000" y="2428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142875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3048000" y="2428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142875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048000" y="2428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17</xdr:row>
      <xdr:rowOff>0</xdr:rowOff>
    </xdr:to>
    <xdr:sp macro="" textlink="">
      <xdr:nvSpPr>
        <xdr:cNvPr id="2418" name="Text Box 25"/>
        <xdr:cNvSpPr txBox="1">
          <a:spLocks noChangeArrowheads="1"/>
        </xdr:cNvSpPr>
      </xdr:nvSpPr>
      <xdr:spPr bwMode="auto">
        <a:xfrm>
          <a:off x="3048000" y="2428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142875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048000" y="2428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142875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3048000" y="2428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17</xdr:row>
      <xdr:rowOff>0</xdr:rowOff>
    </xdr:to>
    <xdr:sp macro="" textlink="">
      <xdr:nvSpPr>
        <xdr:cNvPr id="2421" name="Text Box 25"/>
        <xdr:cNvSpPr txBox="1">
          <a:spLocks noChangeArrowheads="1"/>
        </xdr:cNvSpPr>
      </xdr:nvSpPr>
      <xdr:spPr bwMode="auto">
        <a:xfrm>
          <a:off x="3048000" y="2428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17</xdr:row>
      <xdr:rowOff>0</xdr:rowOff>
    </xdr:to>
    <xdr:sp macro="" textlink="">
      <xdr:nvSpPr>
        <xdr:cNvPr id="2422" name="Text Box 25"/>
        <xdr:cNvSpPr txBox="1">
          <a:spLocks noChangeArrowheads="1"/>
        </xdr:cNvSpPr>
      </xdr:nvSpPr>
      <xdr:spPr bwMode="auto">
        <a:xfrm>
          <a:off x="3048000" y="24288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142875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048000" y="2428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24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25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2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29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33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3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3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40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43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44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47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48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51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52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56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59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460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63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64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6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69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72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73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7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80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81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8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8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90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91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95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9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499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02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05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09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10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13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14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18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21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22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25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2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29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30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34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3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3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41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44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45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48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49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52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53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57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60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61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64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65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68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69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73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76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77" name="Text Box 25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57150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3048000" y="2428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80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83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84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87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88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91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92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96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599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76200</xdr:rowOff>
    </xdr:to>
    <xdr:sp macro="" textlink="">
      <xdr:nvSpPr>
        <xdr:cNvPr id="2600" name="Text Box 25"/>
        <xdr:cNvSpPr txBox="1">
          <a:spLocks noChangeArrowheads="1"/>
        </xdr:cNvSpPr>
      </xdr:nvSpPr>
      <xdr:spPr bwMode="auto">
        <a:xfrm>
          <a:off x="3048000" y="24288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66675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048000" y="24288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228600</xdr:rowOff>
    </xdr:from>
    <xdr:to>
      <xdr:col>3</xdr:col>
      <xdr:colOff>0</xdr:colOff>
      <xdr:row>3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828800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228600</xdr:rowOff>
    </xdr:from>
    <xdr:to>
      <xdr:col>3</xdr:col>
      <xdr:colOff>0</xdr:colOff>
      <xdr:row>3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828800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37</xdr:row>
      <xdr:rowOff>0</xdr:rowOff>
    </xdr:from>
    <xdr:to>
      <xdr:col>6</xdr:col>
      <xdr:colOff>363855</xdr:colOff>
      <xdr:row>47</xdr:row>
      <xdr:rowOff>215265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200775"/>
          <a:ext cx="3764280" cy="11582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28575</xdr:rowOff>
    </xdr:from>
    <xdr:to>
      <xdr:col>6</xdr:col>
      <xdr:colOff>405765</xdr:colOff>
      <xdr:row>40</xdr:row>
      <xdr:rowOff>87630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91150"/>
          <a:ext cx="3634740" cy="1897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.%20AY-1_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namic"/>
      <sheetName val="oroh"/>
      <sheetName val="Sheet1"/>
    </sheetNames>
    <sheetDataSet>
      <sheetData sheetId="0" refreshError="1"/>
      <sheetData sheetId="1">
        <row r="26">
          <cell r="A26" t="str">
            <v>Óë áîîâ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opLeftCell="A19" workbookViewId="0">
      <selection activeCell="I28" sqref="I28"/>
    </sheetView>
  </sheetViews>
  <sheetFormatPr defaultRowHeight="12.75"/>
  <cols>
    <col min="1" max="1" width="0.5703125" style="2" customWidth="1"/>
    <col min="2" max="2" width="3.7109375" style="2" customWidth="1"/>
    <col min="3" max="3" width="6.140625" style="27" customWidth="1"/>
    <col min="4" max="4" width="16.5703125" style="2" customWidth="1"/>
    <col min="5" max="5" width="27.5703125" style="2" customWidth="1"/>
    <col min="6" max="6" width="5.42578125" style="2" customWidth="1"/>
    <col min="7" max="7" width="0.42578125" style="2" customWidth="1"/>
    <col min="8" max="8" width="4.7109375" style="2" customWidth="1"/>
    <col min="9" max="9" width="9.85546875" style="2" customWidth="1"/>
    <col min="10" max="16384" width="9.140625" style="2"/>
  </cols>
  <sheetData>
    <row r="1" spans="2:7" s="3" customFormat="1" ht="23.25" customHeight="1">
      <c r="B1" s="4"/>
      <c r="C1" s="173" t="s">
        <v>0</v>
      </c>
      <c r="D1" s="173"/>
      <c r="E1" s="173"/>
      <c r="F1" s="5"/>
      <c r="G1" s="4"/>
    </row>
    <row r="2" spans="2:7" ht="12" customHeight="1">
      <c r="B2" s="6" t="s">
        <v>1</v>
      </c>
      <c r="C2" s="32"/>
      <c r="D2" s="4"/>
      <c r="E2" s="4"/>
      <c r="F2" s="7">
        <v>2</v>
      </c>
      <c r="G2" s="4"/>
    </row>
    <row r="3" spans="2:7" ht="12" customHeight="1">
      <c r="B3" s="6" t="s">
        <v>2</v>
      </c>
      <c r="C3" s="32"/>
      <c r="D3" s="4"/>
      <c r="E3" s="4"/>
      <c r="F3" s="8" t="s">
        <v>56</v>
      </c>
      <c r="G3" s="4"/>
    </row>
    <row r="4" spans="2:7" ht="12" customHeight="1">
      <c r="B4" s="6" t="s">
        <v>3</v>
      </c>
      <c r="C4" s="32"/>
      <c r="D4" s="4"/>
      <c r="E4" s="4"/>
      <c r="F4" s="7" t="s">
        <v>57</v>
      </c>
      <c r="G4" s="4"/>
    </row>
    <row r="5" spans="2:7" ht="12" customHeight="1">
      <c r="B5" s="6" t="s">
        <v>4</v>
      </c>
      <c r="C5" s="32"/>
      <c r="D5" s="4"/>
      <c r="E5" s="4"/>
      <c r="F5" s="7">
        <v>7</v>
      </c>
      <c r="G5" s="4"/>
    </row>
    <row r="6" spans="2:7" ht="14.25" customHeight="1">
      <c r="B6" s="31" t="s">
        <v>58</v>
      </c>
      <c r="C6" s="29" t="s">
        <v>59</v>
      </c>
      <c r="D6" s="1"/>
      <c r="E6" s="10" t="s">
        <v>5</v>
      </c>
      <c r="F6" s="8"/>
      <c r="G6" s="4"/>
    </row>
    <row r="7" spans="2:7" s="3" customFormat="1" ht="12.75" customHeight="1">
      <c r="B7" s="11"/>
      <c r="C7" s="11" t="s">
        <v>6</v>
      </c>
      <c r="D7" s="12" t="s">
        <v>7</v>
      </c>
      <c r="E7" s="10"/>
      <c r="F7" s="13">
        <v>8</v>
      </c>
      <c r="G7" s="4"/>
    </row>
    <row r="8" spans="2:7" s="3" customFormat="1" ht="12.75" customHeight="1">
      <c r="B8" s="11"/>
      <c r="C8" s="11" t="s">
        <v>8</v>
      </c>
      <c r="D8" s="12" t="s">
        <v>60</v>
      </c>
      <c r="E8" s="10"/>
      <c r="F8" s="13">
        <v>9</v>
      </c>
      <c r="G8" s="4"/>
    </row>
    <row r="9" spans="2:7" s="3" customFormat="1" ht="12.75" customHeight="1">
      <c r="B9" s="11"/>
      <c r="C9" s="11" t="s">
        <v>9</v>
      </c>
      <c r="D9" s="12" t="s">
        <v>10</v>
      </c>
      <c r="E9" s="10"/>
      <c r="F9" s="13">
        <v>10</v>
      </c>
      <c r="G9" s="4"/>
    </row>
    <row r="10" spans="2:7" s="3" customFormat="1" ht="12.75" customHeight="1">
      <c r="B10" s="11"/>
      <c r="C10" s="11" t="s">
        <v>11</v>
      </c>
      <c r="D10" s="12" t="s">
        <v>61</v>
      </c>
      <c r="E10" s="10"/>
      <c r="F10" s="13">
        <v>11</v>
      </c>
      <c r="G10" s="4"/>
    </row>
    <row r="11" spans="2:7" s="3" customFormat="1" ht="12.75" customHeight="1">
      <c r="B11" s="11"/>
      <c r="C11" s="11" t="s">
        <v>12</v>
      </c>
      <c r="D11" s="12" t="s">
        <v>13</v>
      </c>
      <c r="E11" s="10"/>
      <c r="F11" s="13">
        <v>12</v>
      </c>
      <c r="G11" s="4"/>
    </row>
    <row r="12" spans="2:7" s="14" customFormat="1" ht="14.25" customHeight="1">
      <c r="B12" s="9" t="s">
        <v>62</v>
      </c>
      <c r="C12" s="29" t="s">
        <v>63</v>
      </c>
      <c r="D12" s="15"/>
      <c r="E12" s="17"/>
      <c r="F12" s="18"/>
      <c r="G12" s="15"/>
    </row>
    <row r="13" spans="2:7" s="3" customFormat="1" ht="12.75" customHeight="1">
      <c r="B13" s="11"/>
      <c r="C13" s="11" t="s">
        <v>14</v>
      </c>
      <c r="D13" s="12" t="s">
        <v>15</v>
      </c>
      <c r="E13" s="10"/>
      <c r="F13" s="7">
        <v>13</v>
      </c>
      <c r="G13" s="4"/>
    </row>
    <row r="14" spans="2:7" s="14" customFormat="1" ht="12.75" customHeight="1">
      <c r="B14" s="9"/>
      <c r="C14" s="16" t="s">
        <v>16</v>
      </c>
      <c r="D14" s="15" t="s">
        <v>17</v>
      </c>
      <c r="E14" s="17"/>
      <c r="F14" s="18">
        <v>13</v>
      </c>
      <c r="G14" s="15"/>
    </row>
    <row r="15" spans="2:7" s="14" customFormat="1" ht="14.25" customHeight="1">
      <c r="B15" s="9" t="s">
        <v>64</v>
      </c>
      <c r="C15" s="29" t="s">
        <v>65</v>
      </c>
      <c r="D15" s="15"/>
      <c r="E15" s="17"/>
      <c r="F15" s="30"/>
      <c r="G15" s="15"/>
    </row>
    <row r="16" spans="2:7" s="3" customFormat="1" ht="12.75" customHeight="1">
      <c r="B16" s="11"/>
      <c r="C16" s="19" t="s">
        <v>18</v>
      </c>
      <c r="D16" s="4" t="s">
        <v>19</v>
      </c>
      <c r="E16" s="10"/>
      <c r="F16" s="7">
        <v>14</v>
      </c>
      <c r="G16" s="4"/>
    </row>
    <row r="17" spans="2:7" s="3" customFormat="1" ht="12.75" customHeight="1">
      <c r="B17" s="11"/>
      <c r="C17" s="19" t="s">
        <v>20</v>
      </c>
      <c r="D17" s="4" t="s">
        <v>21</v>
      </c>
      <c r="E17" s="10"/>
      <c r="F17" s="7">
        <v>14</v>
      </c>
      <c r="G17" s="4"/>
    </row>
    <row r="18" spans="2:7" s="3" customFormat="1" ht="12.75" customHeight="1">
      <c r="B18" s="11"/>
      <c r="C18" s="11" t="s">
        <v>22</v>
      </c>
      <c r="D18" s="12" t="s">
        <v>23</v>
      </c>
      <c r="E18" s="10"/>
      <c r="F18" s="7">
        <v>15</v>
      </c>
      <c r="G18" s="4"/>
    </row>
    <row r="19" spans="2:7" s="3" customFormat="1" ht="12.75" customHeight="1">
      <c r="B19" s="11"/>
      <c r="C19" s="19" t="s">
        <v>66</v>
      </c>
      <c r="D19" s="4" t="s">
        <v>67</v>
      </c>
      <c r="E19" s="10"/>
      <c r="F19" s="7">
        <v>16</v>
      </c>
      <c r="G19" s="4"/>
    </row>
    <row r="20" spans="2:7" s="14" customFormat="1" ht="14.25" customHeight="1">
      <c r="B20" s="9" t="s">
        <v>68</v>
      </c>
      <c r="C20" s="29" t="s">
        <v>69</v>
      </c>
      <c r="D20" s="15"/>
      <c r="E20" s="21"/>
      <c r="F20" s="18"/>
      <c r="G20" s="15"/>
    </row>
    <row r="21" spans="2:7" s="3" customFormat="1" ht="12.75" customHeight="1">
      <c r="B21" s="11"/>
      <c r="C21" s="19" t="s">
        <v>24</v>
      </c>
      <c r="D21" s="171" t="s">
        <v>70</v>
      </c>
      <c r="E21" s="172"/>
      <c r="F21" s="7">
        <v>17</v>
      </c>
      <c r="G21" s="4"/>
    </row>
    <row r="22" spans="2:7" s="3" customFormat="1" ht="12.75" customHeight="1">
      <c r="B22" s="11"/>
      <c r="C22" s="11" t="s">
        <v>25</v>
      </c>
      <c r="D22" s="171" t="s">
        <v>71</v>
      </c>
      <c r="E22" s="172"/>
      <c r="F22" s="7">
        <v>17</v>
      </c>
      <c r="G22" s="4"/>
    </row>
    <row r="23" spans="2:7" s="3" customFormat="1" ht="12.75" customHeight="1">
      <c r="B23" s="11"/>
      <c r="C23" s="11" t="s">
        <v>26</v>
      </c>
      <c r="D23" s="12" t="s">
        <v>27</v>
      </c>
      <c r="E23" s="20"/>
      <c r="F23" s="8" t="s">
        <v>72</v>
      </c>
      <c r="G23" s="4"/>
    </row>
    <row r="24" spans="2:7" s="15" customFormat="1" ht="14.25" customHeight="1">
      <c r="B24" s="9" t="s">
        <v>73</v>
      </c>
      <c r="C24" s="29" t="s">
        <v>74</v>
      </c>
      <c r="E24" s="21" t="s">
        <v>5</v>
      </c>
      <c r="F24" s="18"/>
    </row>
    <row r="25" spans="2:7" s="4" customFormat="1" ht="12.75" customHeight="1">
      <c r="B25" s="11"/>
      <c r="C25" s="19" t="s">
        <v>28</v>
      </c>
      <c r="D25" s="4" t="s">
        <v>29</v>
      </c>
      <c r="E25" s="10"/>
      <c r="F25" s="7">
        <v>20</v>
      </c>
    </row>
    <row r="26" spans="2:7" s="14" customFormat="1" ht="14.25" customHeight="1">
      <c r="B26" s="9" t="s">
        <v>75</v>
      </c>
      <c r="C26" s="29" t="s">
        <v>76</v>
      </c>
      <c r="D26" s="15"/>
      <c r="E26" s="17" t="s">
        <v>5</v>
      </c>
      <c r="F26" s="18"/>
    </row>
    <row r="27" spans="2:7" s="3" customFormat="1" ht="12.75" customHeight="1">
      <c r="B27" s="11"/>
      <c r="C27" s="11" t="s">
        <v>77</v>
      </c>
      <c r="D27" s="12" t="s">
        <v>30</v>
      </c>
      <c r="E27" s="10"/>
      <c r="F27" s="7">
        <v>21</v>
      </c>
    </row>
    <row r="28" spans="2:7" s="3" customFormat="1" ht="12.75" customHeight="1">
      <c r="B28" s="11"/>
      <c r="C28" s="11" t="s">
        <v>78</v>
      </c>
      <c r="D28" s="12" t="s">
        <v>31</v>
      </c>
      <c r="E28" s="10"/>
      <c r="F28" s="7">
        <v>21</v>
      </c>
    </row>
    <row r="29" spans="2:7" s="3" customFormat="1" ht="12.75" customHeight="1">
      <c r="B29" s="11"/>
      <c r="C29" s="11" t="s">
        <v>79</v>
      </c>
      <c r="D29" s="171" t="s">
        <v>32</v>
      </c>
      <c r="E29" s="172"/>
      <c r="F29" s="7">
        <v>21</v>
      </c>
    </row>
    <row r="30" spans="2:7" s="3" customFormat="1" ht="12.75" customHeight="1">
      <c r="B30" s="11"/>
      <c r="C30" s="11" t="s">
        <v>80</v>
      </c>
      <c r="D30" s="12" t="s">
        <v>33</v>
      </c>
      <c r="E30" s="10"/>
      <c r="F30" s="7">
        <v>22</v>
      </c>
    </row>
    <row r="31" spans="2:7" s="3" customFormat="1" ht="12.75" customHeight="1">
      <c r="B31" s="11"/>
      <c r="C31" s="11" t="s">
        <v>81</v>
      </c>
      <c r="D31" s="12" t="s">
        <v>34</v>
      </c>
      <c r="E31" s="10"/>
      <c r="F31" s="7">
        <v>22</v>
      </c>
    </row>
    <row r="32" spans="2:7" s="14" customFormat="1" ht="14.25" customHeight="1">
      <c r="B32" s="9" t="s">
        <v>82</v>
      </c>
      <c r="C32" s="29" t="s">
        <v>83</v>
      </c>
      <c r="D32" s="15"/>
      <c r="E32" s="17" t="s">
        <v>5</v>
      </c>
      <c r="F32" s="18"/>
    </row>
    <row r="33" spans="2:6" s="3" customFormat="1" ht="12.75" customHeight="1">
      <c r="B33" s="11"/>
      <c r="C33" s="19" t="s">
        <v>84</v>
      </c>
      <c r="D33" s="4" t="s">
        <v>35</v>
      </c>
      <c r="E33" s="20"/>
      <c r="F33" s="7">
        <v>23</v>
      </c>
    </row>
    <row r="34" spans="2:6" s="3" customFormat="1" ht="12.75" customHeight="1">
      <c r="B34" s="11"/>
      <c r="C34" s="11" t="s">
        <v>85</v>
      </c>
      <c r="D34" s="171" t="s">
        <v>86</v>
      </c>
      <c r="E34" s="172"/>
      <c r="F34" s="7">
        <v>23</v>
      </c>
    </row>
    <row r="35" spans="2:6" s="3" customFormat="1" ht="38.25" customHeight="1">
      <c r="B35" s="11"/>
      <c r="C35" s="11" t="s">
        <v>87</v>
      </c>
      <c r="D35" s="171" t="s">
        <v>36</v>
      </c>
      <c r="E35" s="172"/>
      <c r="F35" s="7">
        <v>24</v>
      </c>
    </row>
    <row r="36" spans="2:6" s="14" customFormat="1" ht="14.25" customHeight="1">
      <c r="B36" s="9" t="s">
        <v>88</v>
      </c>
      <c r="C36" s="28" t="s">
        <v>89</v>
      </c>
      <c r="D36" s="15"/>
      <c r="E36" s="17"/>
      <c r="F36" s="18"/>
    </row>
    <row r="37" spans="2:6" s="3" customFormat="1" ht="12.75" customHeight="1">
      <c r="B37" s="11"/>
      <c r="C37" s="11" t="s">
        <v>90</v>
      </c>
      <c r="D37" s="12" t="s">
        <v>37</v>
      </c>
      <c r="E37" s="10"/>
      <c r="F37" s="7">
        <v>25</v>
      </c>
    </row>
    <row r="38" spans="2:6" s="3" customFormat="1" ht="12.75" customHeight="1">
      <c r="B38" s="11"/>
      <c r="C38" s="11" t="s">
        <v>91</v>
      </c>
      <c r="D38" s="12" t="s">
        <v>38</v>
      </c>
      <c r="E38" s="10"/>
      <c r="F38" s="7">
        <v>25</v>
      </c>
    </row>
    <row r="39" spans="2:6" s="3" customFormat="1" ht="12.75" customHeight="1">
      <c r="B39" s="11"/>
      <c r="C39" s="11" t="s">
        <v>92</v>
      </c>
      <c r="D39" s="12" t="s">
        <v>93</v>
      </c>
      <c r="E39" s="10"/>
      <c r="F39" s="7">
        <v>25</v>
      </c>
    </row>
    <row r="40" spans="2:6" s="3" customFormat="1" ht="12.75" customHeight="1">
      <c r="B40" s="11"/>
      <c r="C40" s="11" t="s">
        <v>94</v>
      </c>
      <c r="D40" s="12" t="s">
        <v>39</v>
      </c>
      <c r="E40" s="10"/>
      <c r="F40" s="7">
        <v>26</v>
      </c>
    </row>
    <row r="41" spans="2:6" s="3" customFormat="1" ht="12.75" customHeight="1">
      <c r="B41" s="11"/>
      <c r="C41" s="11" t="s">
        <v>95</v>
      </c>
      <c r="D41" s="12" t="s">
        <v>40</v>
      </c>
      <c r="E41" s="10"/>
      <c r="F41" s="7">
        <v>26</v>
      </c>
    </row>
    <row r="42" spans="2:6" s="3" customFormat="1" ht="12.75" customHeight="1">
      <c r="B42" s="11"/>
      <c r="C42" s="11" t="s">
        <v>96</v>
      </c>
      <c r="D42" s="12" t="s">
        <v>41</v>
      </c>
      <c r="E42" s="10"/>
      <c r="F42" s="7">
        <v>26</v>
      </c>
    </row>
    <row r="43" spans="2:6" ht="6" customHeight="1">
      <c r="F43" s="25"/>
    </row>
    <row r="44" spans="2:6">
      <c r="F44" s="25"/>
    </row>
    <row r="45" spans="2:6">
      <c r="F45" s="25"/>
    </row>
    <row r="46" spans="2:6">
      <c r="F46" s="25"/>
    </row>
    <row r="47" spans="2:6">
      <c r="F47" s="25"/>
    </row>
    <row r="48" spans="2:6">
      <c r="F48" s="25"/>
    </row>
    <row r="49" spans="6:6" s="2" customFormat="1">
      <c r="F49" s="25"/>
    </row>
    <row r="50" spans="6:6" s="2" customFormat="1">
      <c r="F50" s="25"/>
    </row>
    <row r="51" spans="6:6" s="2" customFormat="1">
      <c r="F51" s="25"/>
    </row>
  </sheetData>
  <mergeCells count="6">
    <mergeCell ref="D22:E22"/>
    <mergeCell ref="D35:E35"/>
    <mergeCell ref="D29:E29"/>
    <mergeCell ref="D34:E34"/>
    <mergeCell ref="C1:E1"/>
    <mergeCell ref="D21:E21"/>
  </mergeCells>
  <pageMargins left="6.75" right="0.24" top="0.32" bottom="0.32" header="0.2" footer="0.19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Y216"/>
  <sheetViews>
    <sheetView topLeftCell="A16" workbookViewId="0">
      <selection activeCell="F36" sqref="F36"/>
    </sheetView>
  </sheetViews>
  <sheetFormatPr defaultRowHeight="12.75"/>
  <cols>
    <col min="1" max="1" width="5" style="68" customWidth="1"/>
    <col min="2" max="2" width="7.7109375" style="68" customWidth="1"/>
    <col min="3" max="3" width="7.5703125" style="68" customWidth="1"/>
    <col min="4" max="4" width="6.28515625" style="68" customWidth="1"/>
    <col min="5" max="5" width="6.42578125" style="68" customWidth="1"/>
    <col min="6" max="6" width="6.28515625" style="68" customWidth="1"/>
    <col min="7" max="7" width="7.85546875" style="68" customWidth="1"/>
    <col min="8" max="8" width="7.7109375" style="68" customWidth="1"/>
    <col min="9" max="10" width="5.5703125" style="68" customWidth="1"/>
    <col min="11" max="11" width="0.5703125" style="68" customWidth="1"/>
    <col min="12" max="22" width="9.140625" style="68"/>
    <col min="23" max="23" width="7.7109375" style="68" customWidth="1"/>
    <col min="24" max="16384" width="9.140625" style="68"/>
  </cols>
  <sheetData>
    <row r="1" spans="1:17">
      <c r="A1" s="213" t="s">
        <v>305</v>
      </c>
      <c r="B1" s="213"/>
      <c r="C1" s="213"/>
      <c r="D1" s="213"/>
      <c r="E1" s="213"/>
      <c r="F1" s="213"/>
      <c r="G1" s="213"/>
      <c r="H1" s="213"/>
      <c r="I1" s="213"/>
      <c r="J1" s="213"/>
      <c r="K1" s="218"/>
      <c r="L1" s="218"/>
      <c r="M1" s="218"/>
      <c r="N1" s="218"/>
      <c r="O1" s="218"/>
    </row>
    <row r="2" spans="1:17" ht="24" customHeight="1">
      <c r="A2" s="219" t="s">
        <v>306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  <c r="L2" s="220"/>
      <c r="M2" s="220"/>
      <c r="N2" s="220"/>
      <c r="O2" s="220"/>
      <c r="P2" s="220"/>
      <c r="Q2" s="220"/>
    </row>
    <row r="3" spans="1:17" ht="12.75" customHeight="1">
      <c r="A3" s="221" t="s">
        <v>243</v>
      </c>
      <c r="B3" s="196" t="s">
        <v>307</v>
      </c>
      <c r="C3" s="196"/>
      <c r="D3" s="196"/>
      <c r="E3" s="196"/>
      <c r="F3" s="196"/>
      <c r="G3" s="196"/>
      <c r="H3" s="196"/>
      <c r="I3" s="189" t="s">
        <v>308</v>
      </c>
      <c r="J3" s="189"/>
    </row>
    <row r="4" spans="1:17" ht="12.75" customHeight="1">
      <c r="A4" s="222"/>
      <c r="B4" s="223" t="s">
        <v>309</v>
      </c>
      <c r="C4" s="196" t="s">
        <v>310</v>
      </c>
      <c r="D4" s="196"/>
      <c r="E4" s="196"/>
      <c r="F4" s="196"/>
      <c r="G4" s="196"/>
      <c r="H4" s="196"/>
      <c r="I4" s="190">
        <v>2011</v>
      </c>
      <c r="J4" s="190">
        <v>2012</v>
      </c>
    </row>
    <row r="5" spans="1:17" ht="33.75" customHeight="1">
      <c r="A5" s="224"/>
      <c r="B5" s="203"/>
      <c r="C5" s="225" t="s">
        <v>311</v>
      </c>
      <c r="D5" s="225" t="s">
        <v>312</v>
      </c>
      <c r="E5" s="225" t="s">
        <v>313</v>
      </c>
      <c r="F5" s="225" t="s">
        <v>314</v>
      </c>
      <c r="G5" s="226" t="s">
        <v>315</v>
      </c>
      <c r="H5" s="226" t="s">
        <v>316</v>
      </c>
      <c r="I5" s="227" t="s">
        <v>317</v>
      </c>
      <c r="J5" s="227" t="s">
        <v>318</v>
      </c>
    </row>
    <row r="6" spans="1:17" ht="18" customHeight="1">
      <c r="A6" s="228" t="s">
        <v>248</v>
      </c>
      <c r="B6" s="229">
        <v>26309</v>
      </c>
      <c r="C6" s="229">
        <v>30658</v>
      </c>
      <c r="D6" s="229">
        <v>54</v>
      </c>
      <c r="E6" s="229">
        <v>1938</v>
      </c>
      <c r="F6" s="229">
        <v>1752</v>
      </c>
      <c r="G6" s="229">
        <v>15178</v>
      </c>
      <c r="H6" s="229">
        <v>11736</v>
      </c>
      <c r="I6" s="230">
        <v>66.453649911593843</v>
      </c>
      <c r="J6" s="231">
        <v>78.189237439428723</v>
      </c>
    </row>
    <row r="7" spans="1:17" ht="12" customHeight="1">
      <c r="A7" s="228" t="s">
        <v>43</v>
      </c>
      <c r="B7" s="229">
        <v>80768</v>
      </c>
      <c r="C7" s="229">
        <v>85918</v>
      </c>
      <c r="D7" s="229">
        <v>120</v>
      </c>
      <c r="E7" s="229">
        <v>2357</v>
      </c>
      <c r="F7" s="229">
        <v>2899</v>
      </c>
      <c r="G7" s="229">
        <v>43707</v>
      </c>
      <c r="H7" s="229">
        <v>36835</v>
      </c>
      <c r="I7" s="230">
        <v>73.426789577992324</v>
      </c>
      <c r="J7" s="231">
        <v>75.163593099345633</v>
      </c>
    </row>
    <row r="8" spans="1:17" ht="12" customHeight="1">
      <c r="A8" s="228" t="s">
        <v>48</v>
      </c>
      <c r="B8" s="229">
        <v>47948</v>
      </c>
      <c r="C8" s="229">
        <v>46610</v>
      </c>
      <c r="D8" s="229">
        <v>51</v>
      </c>
      <c r="E8" s="229">
        <v>2145</v>
      </c>
      <c r="F8" s="229">
        <v>3236</v>
      </c>
      <c r="G8" s="229">
        <v>24703</v>
      </c>
      <c r="H8" s="229">
        <v>16475</v>
      </c>
      <c r="I8" s="230">
        <v>80.479371580113465</v>
      </c>
      <c r="J8" s="231">
        <v>77.654859884708941</v>
      </c>
    </row>
    <row r="9" spans="1:17" ht="18.75" customHeight="1">
      <c r="A9" s="228" t="s">
        <v>49</v>
      </c>
      <c r="B9" s="229">
        <v>70621</v>
      </c>
      <c r="C9" s="229">
        <v>82036</v>
      </c>
      <c r="D9" s="229">
        <v>125</v>
      </c>
      <c r="E9" s="229">
        <v>2686</v>
      </c>
      <c r="F9" s="229">
        <v>3150</v>
      </c>
      <c r="G9" s="229">
        <v>42084</v>
      </c>
      <c r="H9" s="229">
        <v>33991</v>
      </c>
      <c r="I9" s="230">
        <v>86.980244359050147</v>
      </c>
      <c r="J9" s="231">
        <v>86.12341738929598</v>
      </c>
    </row>
    <row r="10" spans="1:17" ht="12" customHeight="1">
      <c r="A10" s="228" t="s">
        <v>251</v>
      </c>
      <c r="B10" s="229">
        <v>39166</v>
      </c>
      <c r="C10" s="229">
        <v>33373</v>
      </c>
      <c r="D10" s="229">
        <v>68</v>
      </c>
      <c r="E10" s="229">
        <v>898</v>
      </c>
      <c r="F10" s="229">
        <v>1675</v>
      </c>
      <c r="G10" s="229">
        <v>17920</v>
      </c>
      <c r="H10" s="229">
        <v>12812</v>
      </c>
      <c r="I10" s="230">
        <v>85.926153441126786</v>
      </c>
      <c r="J10" s="231">
        <v>79.914274083475007</v>
      </c>
    </row>
    <row r="11" spans="1:17" ht="12" customHeight="1">
      <c r="A11" s="228" t="s">
        <v>51</v>
      </c>
      <c r="B11" s="229">
        <v>66103</v>
      </c>
      <c r="C11" s="229">
        <v>67904</v>
      </c>
      <c r="D11" s="229">
        <v>124</v>
      </c>
      <c r="E11" s="229">
        <v>1292</v>
      </c>
      <c r="F11" s="229">
        <v>1990</v>
      </c>
      <c r="G11" s="229">
        <v>44138</v>
      </c>
      <c r="H11" s="229">
        <v>20360</v>
      </c>
      <c r="I11" s="230">
        <v>84.246278548123982</v>
      </c>
      <c r="J11" s="231">
        <v>83.142325399157599</v>
      </c>
    </row>
    <row r="12" spans="1:17" ht="18.75" customHeight="1">
      <c r="A12" s="228" t="s">
        <v>253</v>
      </c>
      <c r="B12" s="229">
        <v>57972</v>
      </c>
      <c r="C12" s="229">
        <v>64688</v>
      </c>
      <c r="D12" s="229">
        <v>234</v>
      </c>
      <c r="E12" s="229">
        <v>3330</v>
      </c>
      <c r="F12" s="229">
        <v>2538</v>
      </c>
      <c r="G12" s="229">
        <v>36991</v>
      </c>
      <c r="H12" s="229">
        <v>21595</v>
      </c>
      <c r="I12" s="230">
        <v>83.522309786915244</v>
      </c>
      <c r="J12" s="231">
        <v>90.100981962532217</v>
      </c>
    </row>
    <row r="13" spans="1:17" ht="12" customHeight="1">
      <c r="A13" s="228" t="s">
        <v>319</v>
      </c>
      <c r="B13" s="229">
        <v>65993</v>
      </c>
      <c r="C13" s="229">
        <v>73080</v>
      </c>
      <c r="D13" s="229">
        <v>123</v>
      </c>
      <c r="E13" s="229">
        <v>1328</v>
      </c>
      <c r="F13" s="229">
        <v>1772</v>
      </c>
      <c r="G13" s="229">
        <v>37992</v>
      </c>
      <c r="H13" s="229">
        <v>31865</v>
      </c>
      <c r="I13" s="230">
        <v>88.016484835551765</v>
      </c>
      <c r="J13" s="231">
        <v>86.69553354291476</v>
      </c>
    </row>
    <row r="14" spans="1:17" ht="12" customHeight="1">
      <c r="A14" s="228" t="s">
        <v>320</v>
      </c>
      <c r="B14" s="229">
        <v>53074</v>
      </c>
      <c r="C14" s="229">
        <v>55178</v>
      </c>
      <c r="D14" s="229">
        <v>136</v>
      </c>
      <c r="E14" s="229">
        <v>1395</v>
      </c>
      <c r="F14" s="229">
        <v>1865</v>
      </c>
      <c r="G14" s="229">
        <v>32593</v>
      </c>
      <c r="H14" s="229">
        <v>19189</v>
      </c>
      <c r="I14" s="230">
        <v>81.812156058760962</v>
      </c>
      <c r="J14" s="231">
        <v>78.718881517939948</v>
      </c>
      <c r="K14" s="228"/>
    </row>
    <row r="15" spans="1:17" ht="18.75" customHeight="1">
      <c r="A15" s="228" t="s">
        <v>254</v>
      </c>
      <c r="B15" s="229">
        <v>31845</v>
      </c>
      <c r="C15" s="229">
        <v>33314</v>
      </c>
      <c r="D15" s="229">
        <v>80</v>
      </c>
      <c r="E15" s="229">
        <v>1122</v>
      </c>
      <c r="F15" s="229">
        <v>1375</v>
      </c>
      <c r="G15" s="229">
        <v>17989</v>
      </c>
      <c r="H15" s="229">
        <v>12748</v>
      </c>
      <c r="I15" s="230">
        <v>82.525655644241738</v>
      </c>
      <c r="J15" s="231">
        <v>80.720118242833948</v>
      </c>
      <c r="K15" s="232"/>
    </row>
    <row r="16" spans="1:17" ht="12" customHeight="1">
      <c r="A16" s="228" t="s">
        <v>255</v>
      </c>
      <c r="B16" s="229">
        <v>49266</v>
      </c>
      <c r="C16" s="229">
        <v>65361</v>
      </c>
      <c r="D16" s="229">
        <v>103</v>
      </c>
      <c r="E16" s="229">
        <v>3975</v>
      </c>
      <c r="F16" s="229">
        <v>4137</v>
      </c>
      <c r="G16" s="229">
        <v>28409</v>
      </c>
      <c r="H16" s="229">
        <v>28737</v>
      </c>
      <c r="I16" s="230">
        <v>57.24012129802832</v>
      </c>
      <c r="J16" s="231">
        <v>76.487659883210654</v>
      </c>
      <c r="K16" s="232"/>
    </row>
    <row r="17" spans="1:11" ht="12" customHeight="1">
      <c r="A17" s="228" t="s">
        <v>256</v>
      </c>
      <c r="B17" s="229">
        <v>19065</v>
      </c>
      <c r="C17" s="229">
        <v>20859</v>
      </c>
      <c r="D17" s="229">
        <v>46</v>
      </c>
      <c r="E17" s="229">
        <v>961</v>
      </c>
      <c r="F17" s="229">
        <v>1194</v>
      </c>
      <c r="G17" s="229">
        <v>10290</v>
      </c>
      <c r="H17" s="229">
        <v>8368</v>
      </c>
      <c r="I17" s="230">
        <v>70.032692943466927</v>
      </c>
      <c r="J17" s="231">
        <v>70.177976651078282</v>
      </c>
      <c r="K17" s="232"/>
    </row>
    <row r="18" spans="1:11" s="105" customFormat="1" ht="18.75" customHeight="1">
      <c r="A18" s="233" t="s">
        <v>46</v>
      </c>
      <c r="B18" s="234">
        <v>61285</v>
      </c>
      <c r="C18" s="234">
        <v>63733</v>
      </c>
      <c r="D18" s="234">
        <v>72</v>
      </c>
      <c r="E18" s="234">
        <v>1872</v>
      </c>
      <c r="F18" s="234">
        <v>3054</v>
      </c>
      <c r="G18" s="234">
        <v>33395</v>
      </c>
      <c r="H18" s="234">
        <v>25340</v>
      </c>
      <c r="I18" s="235">
        <v>73.714787461810488</v>
      </c>
      <c r="J18" s="236">
        <v>71.856361688933987</v>
      </c>
      <c r="K18" s="237"/>
    </row>
    <row r="19" spans="1:11" ht="15" customHeight="1">
      <c r="A19" s="238" t="s">
        <v>200</v>
      </c>
      <c r="B19" s="239">
        <v>669415</v>
      </c>
      <c r="C19" s="240">
        <v>722712</v>
      </c>
      <c r="D19" s="240">
        <v>1336</v>
      </c>
      <c r="E19" s="240">
        <v>25299</v>
      </c>
      <c r="F19" s="240">
        <v>30637</v>
      </c>
      <c r="G19" s="240">
        <v>385389</v>
      </c>
      <c r="H19" s="240">
        <v>280051</v>
      </c>
      <c r="I19" s="241">
        <v>77.958520102343016</v>
      </c>
      <c r="J19" s="242">
        <v>79.985479561819218</v>
      </c>
      <c r="K19" s="232"/>
    </row>
    <row r="20" spans="1:11" ht="6.75" customHeight="1">
      <c r="A20" s="243"/>
      <c r="B20" s="244"/>
      <c r="C20" s="245"/>
      <c r="D20" s="245"/>
      <c r="E20" s="245"/>
      <c r="F20" s="245"/>
      <c r="G20" s="245"/>
      <c r="H20" s="245"/>
      <c r="I20" s="246"/>
      <c r="J20" s="247"/>
      <c r="K20" s="232"/>
    </row>
    <row r="21" spans="1:11" ht="12.75" customHeight="1">
      <c r="A21" s="248" t="s">
        <v>321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32"/>
    </row>
    <row r="22" spans="1:11" ht="12.75" customHeight="1">
      <c r="A22" s="221" t="s">
        <v>243</v>
      </c>
      <c r="B22" s="196" t="s">
        <v>322</v>
      </c>
      <c r="C22" s="196"/>
      <c r="D22" s="196"/>
      <c r="E22" s="196"/>
      <c r="F22" s="196"/>
      <c r="G22" s="196"/>
      <c r="H22" s="196"/>
      <c r="I22" s="189" t="s">
        <v>323</v>
      </c>
      <c r="J22" s="189"/>
      <c r="K22" s="232"/>
    </row>
    <row r="23" spans="1:11" ht="12.75" customHeight="1">
      <c r="A23" s="222"/>
      <c r="B23" s="223" t="s">
        <v>309</v>
      </c>
      <c r="C23" s="196" t="s">
        <v>310</v>
      </c>
      <c r="D23" s="196"/>
      <c r="E23" s="196"/>
      <c r="F23" s="196"/>
      <c r="G23" s="196"/>
      <c r="H23" s="196"/>
      <c r="I23" s="190">
        <v>2011</v>
      </c>
      <c r="J23" s="190">
        <v>2012</v>
      </c>
      <c r="K23" s="232"/>
    </row>
    <row r="24" spans="1:11" ht="32.25" customHeight="1">
      <c r="A24" s="224"/>
      <c r="B24" s="203"/>
      <c r="C24" s="225" t="s">
        <v>311</v>
      </c>
      <c r="D24" s="225" t="s">
        <v>324</v>
      </c>
      <c r="E24" s="225" t="s">
        <v>325</v>
      </c>
      <c r="F24" s="225" t="s">
        <v>326</v>
      </c>
      <c r="G24" s="226" t="s">
        <v>327</v>
      </c>
      <c r="H24" s="226" t="s">
        <v>328</v>
      </c>
      <c r="I24" s="227" t="s">
        <v>317</v>
      </c>
      <c r="J24" s="227" t="s">
        <v>318</v>
      </c>
      <c r="K24" s="232"/>
    </row>
    <row r="25" spans="1:11" ht="18" customHeight="1">
      <c r="A25" s="228" t="s">
        <v>248</v>
      </c>
      <c r="B25" s="229">
        <v>25707</v>
      </c>
      <c r="C25" s="229">
        <v>30647</v>
      </c>
      <c r="D25" s="229">
        <v>53</v>
      </c>
      <c r="E25" s="229">
        <v>1932</v>
      </c>
      <c r="F25" s="229">
        <v>1738</v>
      </c>
      <c r="G25" s="229">
        <v>15133</v>
      </c>
      <c r="H25" s="229">
        <v>11791</v>
      </c>
      <c r="I25" s="231">
        <v>97.563474894682912</v>
      </c>
      <c r="J25" s="231">
        <v>99.123487935830255</v>
      </c>
      <c r="K25" s="232"/>
    </row>
    <row r="26" spans="1:11" ht="12" customHeight="1">
      <c r="A26" s="228" t="s">
        <v>43</v>
      </c>
      <c r="B26" s="229">
        <v>80768</v>
      </c>
      <c r="C26" s="229">
        <v>86275</v>
      </c>
      <c r="D26" s="229">
        <v>120</v>
      </c>
      <c r="E26" s="229">
        <v>2357</v>
      </c>
      <c r="F26" s="229">
        <v>2899</v>
      </c>
      <c r="G26" s="229">
        <v>43884</v>
      </c>
      <c r="H26" s="229">
        <v>37015</v>
      </c>
      <c r="I26" s="231">
        <v>100</v>
      </c>
      <c r="J26" s="231">
        <v>100</v>
      </c>
      <c r="K26" s="249"/>
    </row>
    <row r="27" spans="1:11" ht="12" customHeight="1">
      <c r="A27" s="228" t="s">
        <v>48</v>
      </c>
      <c r="B27" s="229">
        <v>47102</v>
      </c>
      <c r="C27" s="229">
        <v>46507</v>
      </c>
      <c r="D27" s="229">
        <v>48</v>
      </c>
      <c r="E27" s="229">
        <v>2140</v>
      </c>
      <c r="F27" s="229">
        <v>3220</v>
      </c>
      <c r="G27" s="229">
        <v>24658</v>
      </c>
      <c r="H27" s="229">
        <v>16441</v>
      </c>
      <c r="I27" s="231">
        <v>97.998501997336888</v>
      </c>
      <c r="J27" s="231">
        <v>99.661416479159968</v>
      </c>
    </row>
    <row r="28" spans="1:11" ht="18.75" customHeight="1">
      <c r="A28" s="228" t="s">
        <v>49</v>
      </c>
      <c r="B28" s="229">
        <v>71409</v>
      </c>
      <c r="C28" s="229">
        <v>81683</v>
      </c>
      <c r="D28" s="229">
        <v>119</v>
      </c>
      <c r="E28" s="229">
        <v>2588</v>
      </c>
      <c r="F28" s="229">
        <v>3099</v>
      </c>
      <c r="G28" s="229">
        <v>42164</v>
      </c>
      <c r="H28" s="229">
        <v>33713</v>
      </c>
      <c r="I28" s="231">
        <v>99.545549592249245</v>
      </c>
      <c r="J28" s="231">
        <v>97.847388596070914</v>
      </c>
    </row>
    <row r="29" spans="1:11" ht="12" customHeight="1">
      <c r="A29" s="228" t="s">
        <v>251</v>
      </c>
      <c r="B29" s="229">
        <v>38415</v>
      </c>
      <c r="C29" s="229">
        <v>32932</v>
      </c>
      <c r="D29" s="229">
        <v>66</v>
      </c>
      <c r="E29" s="229">
        <v>892</v>
      </c>
      <c r="F29" s="229">
        <v>1658</v>
      </c>
      <c r="G29" s="229">
        <v>17815</v>
      </c>
      <c r="H29" s="229">
        <v>12501</v>
      </c>
      <c r="I29" s="231">
        <v>97.322152411836242</v>
      </c>
      <c r="J29" s="231">
        <v>98.322087538066526</v>
      </c>
    </row>
    <row r="30" spans="1:11" ht="12" customHeight="1">
      <c r="A30" s="228" t="s">
        <v>51</v>
      </c>
      <c r="B30" s="229">
        <v>66103</v>
      </c>
      <c r="C30" s="229">
        <v>67689</v>
      </c>
      <c r="D30" s="229">
        <v>124</v>
      </c>
      <c r="E30" s="229">
        <v>1292</v>
      </c>
      <c r="F30" s="229">
        <v>1990</v>
      </c>
      <c r="G30" s="229">
        <v>44010</v>
      </c>
      <c r="H30" s="229">
        <v>20273</v>
      </c>
      <c r="I30" s="231">
        <v>100</v>
      </c>
      <c r="J30" s="231">
        <v>99.683376531573984</v>
      </c>
    </row>
    <row r="31" spans="1:11" ht="18.75" customHeight="1">
      <c r="A31" s="228" t="s">
        <v>253</v>
      </c>
      <c r="B31" s="229">
        <v>58487</v>
      </c>
      <c r="C31" s="229">
        <v>65804</v>
      </c>
      <c r="D31" s="229">
        <v>234</v>
      </c>
      <c r="E31" s="229">
        <v>3330</v>
      </c>
      <c r="F31" s="229">
        <v>2539</v>
      </c>
      <c r="G31" s="229">
        <v>37736</v>
      </c>
      <c r="H31" s="229">
        <v>21965</v>
      </c>
      <c r="I31" s="231">
        <v>100</v>
      </c>
      <c r="J31" s="231">
        <v>100</v>
      </c>
    </row>
    <row r="32" spans="1:11" ht="12" customHeight="1">
      <c r="A32" s="228" t="s">
        <v>319</v>
      </c>
      <c r="B32" s="229">
        <v>65993</v>
      </c>
      <c r="C32" s="229">
        <v>73310</v>
      </c>
      <c r="D32" s="229">
        <v>123</v>
      </c>
      <c r="E32" s="229">
        <v>1328</v>
      </c>
      <c r="F32" s="229">
        <v>1772</v>
      </c>
      <c r="G32" s="229">
        <v>38115</v>
      </c>
      <c r="H32" s="229">
        <v>31972</v>
      </c>
      <c r="I32" s="231">
        <v>100</v>
      </c>
      <c r="J32" s="231">
        <v>99.920946461672671</v>
      </c>
    </row>
    <row r="33" spans="1:77" ht="12" customHeight="1">
      <c r="A33" s="228" t="s">
        <v>320</v>
      </c>
      <c r="B33" s="229">
        <v>53302</v>
      </c>
      <c r="C33" s="229">
        <v>55938</v>
      </c>
      <c r="D33" s="229">
        <v>136</v>
      </c>
      <c r="E33" s="229">
        <v>1395</v>
      </c>
      <c r="F33" s="229">
        <v>1865</v>
      </c>
      <c r="G33" s="229">
        <v>32993</v>
      </c>
      <c r="H33" s="229">
        <v>19549</v>
      </c>
      <c r="I33" s="231">
        <v>99.44588518442508</v>
      </c>
      <c r="J33" s="231">
        <v>99.809081987688458</v>
      </c>
    </row>
    <row r="34" spans="1:77" ht="18.75" customHeight="1">
      <c r="A34" s="228" t="s">
        <v>254</v>
      </c>
      <c r="B34" s="229">
        <v>31845</v>
      </c>
      <c r="C34" s="229">
        <v>33315</v>
      </c>
      <c r="D34" s="229">
        <v>81</v>
      </c>
      <c r="E34" s="229">
        <v>1122</v>
      </c>
      <c r="F34" s="229">
        <v>1375</v>
      </c>
      <c r="G34" s="229">
        <v>17989</v>
      </c>
      <c r="H34" s="229">
        <v>12748</v>
      </c>
      <c r="I34" s="231">
        <v>100</v>
      </c>
      <c r="J34" s="231">
        <v>100</v>
      </c>
    </row>
    <row r="35" spans="1:77" ht="12" customHeight="1">
      <c r="A35" s="228" t="s">
        <v>255</v>
      </c>
      <c r="B35" s="229">
        <v>48591</v>
      </c>
      <c r="C35" s="229">
        <v>65423</v>
      </c>
      <c r="D35" s="229">
        <v>103</v>
      </c>
      <c r="E35" s="229">
        <v>3968</v>
      </c>
      <c r="F35" s="229">
        <v>4128</v>
      </c>
      <c r="G35" s="229">
        <v>28419</v>
      </c>
      <c r="H35" s="229">
        <v>28805</v>
      </c>
      <c r="I35" s="231">
        <v>98.268853519930431</v>
      </c>
      <c r="J35" s="231">
        <v>99.526881066114953</v>
      </c>
    </row>
    <row r="36" spans="1:77" ht="12" customHeight="1">
      <c r="A36" s="228" t="s">
        <v>256</v>
      </c>
      <c r="B36" s="229">
        <v>19108</v>
      </c>
      <c r="C36" s="229">
        <v>20209</v>
      </c>
      <c r="D36" s="229">
        <v>42</v>
      </c>
      <c r="E36" s="229">
        <v>955</v>
      </c>
      <c r="F36" s="229">
        <v>1182</v>
      </c>
      <c r="G36" s="229">
        <v>9938</v>
      </c>
      <c r="H36" s="229">
        <v>8092</v>
      </c>
      <c r="I36" s="231">
        <v>99.386247789451787</v>
      </c>
      <c r="J36" s="231">
        <v>96.883839110216215</v>
      </c>
    </row>
    <row r="37" spans="1:77" s="105" customFormat="1" ht="18.75" customHeight="1">
      <c r="A37" s="233" t="s">
        <v>46</v>
      </c>
      <c r="B37" s="234">
        <v>62445</v>
      </c>
      <c r="C37" s="234">
        <v>64539</v>
      </c>
      <c r="D37" s="234">
        <v>71</v>
      </c>
      <c r="E37" s="234">
        <v>1863</v>
      </c>
      <c r="F37" s="234">
        <v>3044</v>
      </c>
      <c r="G37" s="234">
        <v>33881</v>
      </c>
      <c r="H37" s="234">
        <v>25680</v>
      </c>
      <c r="I37" s="236">
        <v>99.279786320709718</v>
      </c>
      <c r="J37" s="236">
        <v>99.583391195667275</v>
      </c>
    </row>
    <row r="38" spans="1:77" ht="16.5" customHeight="1">
      <c r="A38" s="238" t="s">
        <v>200</v>
      </c>
      <c r="B38" s="250">
        <v>669275</v>
      </c>
      <c r="C38" s="240">
        <v>724271</v>
      </c>
      <c r="D38" s="240">
        <v>1320</v>
      </c>
      <c r="E38" s="240">
        <v>25162</v>
      </c>
      <c r="F38" s="240">
        <v>30509</v>
      </c>
      <c r="G38" s="240">
        <v>386735</v>
      </c>
      <c r="H38" s="240">
        <v>280545</v>
      </c>
      <c r="I38" s="251">
        <v>99.301024056879527</v>
      </c>
      <c r="J38" s="242">
        <v>99.39629736369001</v>
      </c>
    </row>
    <row r="39" spans="1:77" ht="5.25" customHeight="1">
      <c r="A39" s="243"/>
      <c r="B39" s="252"/>
      <c r="C39" s="253"/>
      <c r="D39" s="253"/>
      <c r="E39" s="253"/>
      <c r="F39" s="253"/>
      <c r="G39" s="253"/>
      <c r="H39" s="253"/>
      <c r="I39" s="247"/>
      <c r="J39" s="247"/>
    </row>
    <row r="40" spans="1:77" ht="18" customHeight="1">
      <c r="A40" s="201">
        <v>14</v>
      </c>
      <c r="B40" s="201"/>
      <c r="C40" s="201"/>
      <c r="D40" s="201"/>
      <c r="E40" s="201"/>
      <c r="F40" s="201"/>
      <c r="G40" s="201"/>
      <c r="H40" s="201"/>
      <c r="I40" s="201"/>
      <c r="J40" s="201"/>
    </row>
    <row r="41" spans="1:77" ht="3" customHeight="1"/>
    <row r="42" spans="1:77" ht="11.25" customHeight="1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L42" s="228"/>
      <c r="M42" s="233"/>
    </row>
    <row r="43" spans="1:77" ht="13.5" customHeight="1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L43" s="228"/>
      <c r="M43" s="228"/>
    </row>
    <row r="44" spans="1:77">
      <c r="A44" s="228"/>
      <c r="B44" s="255"/>
      <c r="C44" s="255"/>
      <c r="D44" s="255"/>
      <c r="E44" s="255"/>
      <c r="F44" s="255"/>
      <c r="G44" s="255"/>
      <c r="H44" s="255"/>
      <c r="I44" s="256"/>
      <c r="J44" s="256"/>
      <c r="L44" s="228"/>
      <c r="M44" s="228"/>
    </row>
    <row r="45" spans="1:77" ht="6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L45" s="228"/>
      <c r="M45" s="228"/>
    </row>
    <row r="46" spans="1:77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</row>
    <row r="47" spans="1:77" ht="15.7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28"/>
      <c r="L47" s="228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</row>
    <row r="48" spans="1:77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8"/>
      <c r="L48" s="230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</row>
    <row r="49" spans="1:77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8"/>
      <c r="L49" s="230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</row>
    <row r="50" spans="1:77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8"/>
      <c r="L50" s="230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</row>
    <row r="51" spans="1:77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8"/>
      <c r="L51" s="230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</row>
    <row r="52" spans="1:77">
      <c r="A52" s="257"/>
      <c r="B52" s="257"/>
      <c r="C52" s="257"/>
      <c r="D52" s="257"/>
      <c r="E52" s="257"/>
      <c r="F52" s="257"/>
      <c r="G52" s="257"/>
      <c r="H52" s="257"/>
      <c r="I52" s="257"/>
      <c r="J52" s="257"/>
      <c r="K52" s="258"/>
      <c r="L52" s="230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</row>
    <row r="53" spans="1:77">
      <c r="A53" s="257"/>
      <c r="B53" s="257"/>
      <c r="C53" s="257"/>
      <c r="D53" s="257"/>
      <c r="E53" s="257"/>
      <c r="F53" s="257"/>
      <c r="G53" s="257"/>
      <c r="H53" s="257"/>
      <c r="I53" s="257"/>
      <c r="J53" s="257"/>
      <c r="K53" s="258"/>
      <c r="L53" s="230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</row>
    <row r="54" spans="1:77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8"/>
      <c r="L54" s="230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</row>
    <row r="55" spans="1:77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8"/>
      <c r="L55" s="230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</row>
    <row r="56" spans="1:77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8"/>
      <c r="L56" s="230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</row>
    <row r="57" spans="1:77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8"/>
      <c r="L57" s="230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</row>
    <row r="58" spans="1:77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8"/>
      <c r="L58" s="230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</row>
    <row r="59" spans="1:77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8"/>
      <c r="L59" s="230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</row>
    <row r="60" spans="1:77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8"/>
      <c r="L60" s="230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</row>
    <row r="61" spans="1:77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9"/>
      <c r="L61" s="230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</row>
    <row r="62" spans="1:77">
      <c r="A62" s="25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</row>
    <row r="63" spans="1:77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</row>
    <row r="64" spans="1:77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</row>
    <row r="65" spans="1:77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</row>
    <row r="66" spans="1:77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</row>
    <row r="67" spans="1:77">
      <c r="A67" s="257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7"/>
      <c r="BW67" s="257"/>
      <c r="BX67" s="257"/>
      <c r="BY67" s="257"/>
    </row>
    <row r="68" spans="1:77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57"/>
      <c r="AX68" s="257"/>
      <c r="AY68" s="257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7"/>
      <c r="BK68" s="257"/>
      <c r="BL68" s="257"/>
      <c r="BM68" s="257"/>
      <c r="BN68" s="257"/>
      <c r="BO68" s="257"/>
      <c r="BP68" s="257"/>
      <c r="BQ68" s="257"/>
      <c r="BR68" s="257"/>
      <c r="BS68" s="257"/>
      <c r="BT68" s="257"/>
      <c r="BU68" s="257"/>
      <c r="BV68" s="257"/>
      <c r="BW68" s="257"/>
      <c r="BX68" s="257"/>
      <c r="BY68" s="257"/>
    </row>
    <row r="69" spans="1:77">
      <c r="A69" s="257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57"/>
      <c r="AX69" s="257"/>
      <c r="AY69" s="257"/>
      <c r="AZ69" s="257"/>
      <c r="BA69" s="257"/>
      <c r="BB69" s="257"/>
      <c r="BC69" s="257"/>
      <c r="BD69" s="257"/>
      <c r="BE69" s="257"/>
      <c r="BF69" s="257"/>
      <c r="BG69" s="257"/>
      <c r="BH69" s="257"/>
      <c r="BI69" s="257"/>
      <c r="BJ69" s="257"/>
      <c r="BK69" s="257"/>
      <c r="BL69" s="257"/>
      <c r="BM69" s="257"/>
      <c r="BN69" s="257"/>
      <c r="BO69" s="257"/>
      <c r="BP69" s="257"/>
      <c r="BQ69" s="257"/>
      <c r="BR69" s="257"/>
      <c r="BS69" s="257"/>
      <c r="BT69" s="257"/>
      <c r="BU69" s="257"/>
      <c r="BV69" s="257"/>
      <c r="BW69" s="257"/>
      <c r="BX69" s="257"/>
      <c r="BY69" s="257"/>
    </row>
    <row r="70" spans="1:77">
      <c r="A70" s="257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7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</row>
    <row r="71" spans="1:77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</row>
    <row r="72" spans="1:77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7"/>
      <c r="BG72" s="257"/>
      <c r="BH72" s="257"/>
      <c r="BI72" s="257"/>
      <c r="BJ72" s="257"/>
      <c r="BK72" s="257"/>
      <c r="BL72" s="257"/>
      <c r="BM72" s="257"/>
      <c r="BN72" s="257"/>
      <c r="BO72" s="257"/>
      <c r="BP72" s="257"/>
      <c r="BQ72" s="257"/>
      <c r="BR72" s="257"/>
      <c r="BS72" s="257"/>
      <c r="BT72" s="257"/>
      <c r="BU72" s="257"/>
      <c r="BV72" s="257"/>
      <c r="BW72" s="257"/>
      <c r="BX72" s="257"/>
      <c r="BY72" s="257"/>
    </row>
    <row r="73" spans="1:77">
      <c r="A73" s="257"/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7"/>
      <c r="BG73" s="257"/>
      <c r="BH73" s="257"/>
      <c r="BI73" s="257"/>
      <c r="BJ73" s="257"/>
      <c r="BK73" s="257"/>
      <c r="BL73" s="257"/>
      <c r="BM73" s="257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</row>
    <row r="74" spans="1:77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</row>
    <row r="75" spans="1:77">
      <c r="A75" s="257"/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257"/>
      <c r="AY75" s="257"/>
      <c r="AZ75" s="257"/>
      <c r="BA75" s="257"/>
      <c r="BB75" s="257"/>
      <c r="BC75" s="257"/>
      <c r="BD75" s="257"/>
      <c r="BE75" s="257"/>
      <c r="BF75" s="257"/>
      <c r="BG75" s="257"/>
      <c r="BH75" s="257"/>
      <c r="BI75" s="257"/>
      <c r="BJ75" s="257"/>
      <c r="BK75" s="257"/>
      <c r="BL75" s="257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</row>
    <row r="76" spans="1:77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57"/>
      <c r="AY76" s="257"/>
      <c r="AZ76" s="257"/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257"/>
      <c r="BL76" s="257"/>
      <c r="BM76" s="257"/>
      <c r="BN76" s="257"/>
      <c r="BO76" s="257"/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</row>
    <row r="77" spans="1:77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7"/>
      <c r="BB77" s="257"/>
      <c r="BC77" s="257"/>
      <c r="BD77" s="257"/>
      <c r="BE77" s="257"/>
      <c r="BF77" s="257"/>
      <c r="BG77" s="257"/>
      <c r="BH77" s="257"/>
      <c r="BI77" s="257"/>
      <c r="BJ77" s="257"/>
      <c r="BK77" s="257"/>
      <c r="BL77" s="257"/>
      <c r="BM77" s="257"/>
      <c r="BN77" s="257"/>
      <c r="BO77" s="257"/>
      <c r="BP77" s="257"/>
      <c r="BQ77" s="257"/>
      <c r="BR77" s="257"/>
      <c r="BS77" s="257"/>
      <c r="BT77" s="257"/>
      <c r="BU77" s="257"/>
      <c r="BV77" s="257"/>
      <c r="BW77" s="257"/>
      <c r="BX77" s="257"/>
      <c r="BY77" s="257"/>
    </row>
    <row r="78" spans="1:77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7"/>
      <c r="BH78" s="257"/>
      <c r="BI78" s="257"/>
      <c r="BJ78" s="257"/>
      <c r="BK78" s="257"/>
      <c r="BL78" s="257"/>
      <c r="BM78" s="257"/>
      <c r="BN78" s="257"/>
      <c r="BO78" s="257"/>
      <c r="BP78" s="257"/>
      <c r="BQ78" s="257"/>
      <c r="BR78" s="257"/>
      <c r="BS78" s="257"/>
      <c r="BT78" s="257"/>
      <c r="BU78" s="257"/>
      <c r="BV78" s="257"/>
      <c r="BW78" s="257"/>
      <c r="BX78" s="257"/>
      <c r="BY78" s="257"/>
    </row>
    <row r="79" spans="1:77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  <c r="AY79" s="257"/>
      <c r="AZ79" s="257"/>
      <c r="BA79" s="257"/>
      <c r="BB79" s="257"/>
      <c r="BC79" s="257"/>
      <c r="BD79" s="257"/>
      <c r="BE79" s="257"/>
      <c r="BF79" s="257"/>
      <c r="BG79" s="257"/>
      <c r="BH79" s="257"/>
      <c r="BI79" s="257"/>
      <c r="BJ79" s="257"/>
      <c r="BK79" s="257"/>
      <c r="BL79" s="257"/>
      <c r="BM79" s="257"/>
      <c r="BN79" s="257"/>
      <c r="BO79" s="257"/>
      <c r="BP79" s="257"/>
      <c r="BQ79" s="257"/>
      <c r="BR79" s="257"/>
      <c r="BS79" s="257"/>
      <c r="BT79" s="257"/>
      <c r="BU79" s="257"/>
      <c r="BV79" s="257"/>
      <c r="BW79" s="257"/>
      <c r="BX79" s="257"/>
      <c r="BY79" s="257"/>
    </row>
    <row r="80" spans="1:77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7"/>
      <c r="BK80" s="257"/>
      <c r="BL80" s="257"/>
      <c r="BM80" s="257"/>
      <c r="BN80" s="257"/>
      <c r="BO80" s="257"/>
      <c r="BP80" s="257"/>
      <c r="BQ80" s="257"/>
      <c r="BR80" s="257"/>
      <c r="BS80" s="257"/>
      <c r="BT80" s="257"/>
      <c r="BU80" s="257"/>
      <c r="BV80" s="257"/>
      <c r="BW80" s="257"/>
      <c r="BX80" s="257"/>
      <c r="BY80" s="257"/>
    </row>
    <row r="81" spans="1:77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7"/>
      <c r="BT81" s="257"/>
      <c r="BU81" s="257"/>
      <c r="BV81" s="257"/>
      <c r="BW81" s="257"/>
      <c r="BX81" s="257"/>
      <c r="BY81" s="257"/>
    </row>
    <row r="82" spans="1:77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257"/>
      <c r="BI82" s="257"/>
      <c r="BJ82" s="257"/>
      <c r="BK82" s="257"/>
      <c r="BL82" s="257"/>
      <c r="BM82" s="257"/>
      <c r="BN82" s="257"/>
      <c r="BO82" s="257"/>
      <c r="BP82" s="257"/>
      <c r="BQ82" s="257"/>
      <c r="BR82" s="257"/>
      <c r="BS82" s="257"/>
      <c r="BT82" s="257"/>
      <c r="BU82" s="257"/>
      <c r="BV82" s="257"/>
      <c r="BW82" s="257"/>
      <c r="BX82" s="257"/>
      <c r="BY82" s="257"/>
    </row>
    <row r="83" spans="1:77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7"/>
      <c r="BK83" s="257"/>
      <c r="BL83" s="257"/>
      <c r="BM83" s="257"/>
      <c r="BN83" s="257"/>
      <c r="BO83" s="257"/>
      <c r="BP83" s="257"/>
      <c r="BQ83" s="257"/>
      <c r="BR83" s="257"/>
      <c r="BS83" s="257"/>
      <c r="BT83" s="257"/>
      <c r="BU83" s="257"/>
      <c r="BV83" s="257"/>
      <c r="BW83" s="257"/>
      <c r="BX83" s="257"/>
      <c r="BY83" s="257"/>
    </row>
    <row r="84" spans="1:77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257"/>
      <c r="BC84" s="257"/>
      <c r="BD84" s="257"/>
      <c r="BE84" s="257"/>
      <c r="BF84" s="257"/>
      <c r="BG84" s="257"/>
      <c r="BH84" s="257"/>
      <c r="BI84" s="257"/>
      <c r="BJ84" s="257"/>
      <c r="BK84" s="257"/>
      <c r="BL84" s="257"/>
      <c r="BM84" s="257"/>
      <c r="BN84" s="257"/>
      <c r="BO84" s="257"/>
      <c r="BP84" s="257"/>
      <c r="BQ84" s="257"/>
      <c r="BR84" s="257"/>
      <c r="BS84" s="257"/>
      <c r="BT84" s="257"/>
      <c r="BU84" s="257"/>
      <c r="BV84" s="257"/>
      <c r="BW84" s="257"/>
      <c r="BX84" s="257"/>
      <c r="BY84" s="257"/>
    </row>
    <row r="85" spans="1:77">
      <c r="A85" s="257"/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7"/>
      <c r="BT85" s="257"/>
      <c r="BU85" s="257"/>
      <c r="BV85" s="257"/>
      <c r="BW85" s="257"/>
      <c r="BX85" s="257"/>
      <c r="BY85" s="257"/>
    </row>
    <row r="86" spans="1:77">
      <c r="A86" s="257"/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7"/>
      <c r="BW86" s="257"/>
      <c r="BX86" s="257"/>
      <c r="BY86" s="257"/>
    </row>
    <row r="87" spans="1:77">
      <c r="A87" s="257"/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7"/>
      <c r="BC87" s="257"/>
      <c r="BD87" s="257"/>
      <c r="BE87" s="257"/>
      <c r="BF87" s="257"/>
      <c r="BG87" s="257"/>
      <c r="BH87" s="257"/>
      <c r="BI87" s="257"/>
      <c r="BJ87" s="257"/>
      <c r="BK87" s="257"/>
      <c r="BL87" s="257"/>
      <c r="BM87" s="257"/>
      <c r="BN87" s="257"/>
      <c r="BO87" s="257"/>
      <c r="BP87" s="257"/>
      <c r="BQ87" s="257"/>
      <c r="BR87" s="257"/>
      <c r="BS87" s="257"/>
      <c r="BT87" s="257"/>
      <c r="BU87" s="257"/>
      <c r="BV87" s="257"/>
      <c r="BW87" s="257"/>
      <c r="BX87" s="257"/>
      <c r="BY87" s="257"/>
    </row>
    <row r="88" spans="1:77">
      <c r="A88" s="257"/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7"/>
      <c r="BB88" s="257"/>
      <c r="BC88" s="257"/>
      <c r="BD88" s="257"/>
      <c r="BE88" s="257"/>
      <c r="BF88" s="257"/>
      <c r="BG88" s="257"/>
      <c r="BH88" s="257"/>
      <c r="BI88" s="257"/>
      <c r="BJ88" s="257"/>
      <c r="BK88" s="257"/>
      <c r="BL88" s="257"/>
      <c r="BM88" s="257"/>
      <c r="BN88" s="257"/>
      <c r="BO88" s="257"/>
      <c r="BP88" s="257"/>
      <c r="BQ88" s="257"/>
      <c r="BR88" s="257"/>
      <c r="BS88" s="257"/>
      <c r="BT88" s="257"/>
      <c r="BU88" s="257"/>
      <c r="BV88" s="257"/>
      <c r="BW88" s="257"/>
      <c r="BX88" s="257"/>
      <c r="BY88" s="257"/>
    </row>
    <row r="89" spans="1:77">
      <c r="A89" s="257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7"/>
      <c r="BB89" s="257"/>
      <c r="BC89" s="257"/>
      <c r="BD89" s="257"/>
      <c r="BE89" s="257"/>
      <c r="BF89" s="257"/>
      <c r="BG89" s="257"/>
      <c r="BH89" s="257"/>
      <c r="BI89" s="257"/>
      <c r="BJ89" s="257"/>
      <c r="BK89" s="257"/>
      <c r="BL89" s="257"/>
      <c r="BM89" s="257"/>
      <c r="BN89" s="257"/>
      <c r="BO89" s="257"/>
      <c r="BP89" s="257"/>
      <c r="BQ89" s="257"/>
      <c r="BR89" s="257"/>
      <c r="BS89" s="257"/>
      <c r="BT89" s="257"/>
      <c r="BU89" s="257"/>
      <c r="BV89" s="257"/>
      <c r="BW89" s="257"/>
      <c r="BX89" s="257"/>
      <c r="BY89" s="257"/>
    </row>
    <row r="90" spans="1:77">
      <c r="A90" s="257"/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7"/>
      <c r="BC90" s="257"/>
      <c r="BD90" s="257"/>
      <c r="BE90" s="257"/>
      <c r="BF90" s="257"/>
      <c r="BG90" s="257"/>
      <c r="BH90" s="257"/>
      <c r="BI90" s="257"/>
      <c r="BJ90" s="257"/>
      <c r="BK90" s="257"/>
      <c r="BL90" s="257"/>
      <c r="BM90" s="257"/>
      <c r="BN90" s="257"/>
      <c r="BO90" s="257"/>
      <c r="BP90" s="257"/>
      <c r="BQ90" s="257"/>
      <c r="BR90" s="257"/>
      <c r="BS90" s="257"/>
      <c r="BT90" s="257"/>
      <c r="BU90" s="257"/>
      <c r="BV90" s="257"/>
      <c r="BW90" s="257"/>
      <c r="BX90" s="257"/>
      <c r="BY90" s="257"/>
    </row>
    <row r="91" spans="1:77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</row>
    <row r="92" spans="1:77">
      <c r="A92" s="257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257"/>
      <c r="BI92" s="257"/>
      <c r="BJ92" s="257"/>
      <c r="BK92" s="257"/>
      <c r="BL92" s="257"/>
      <c r="BM92" s="257"/>
      <c r="BN92" s="257"/>
      <c r="BO92" s="257"/>
      <c r="BP92" s="257"/>
      <c r="BQ92" s="257"/>
      <c r="BR92" s="257"/>
      <c r="BS92" s="257"/>
      <c r="BT92" s="257"/>
      <c r="BU92" s="257"/>
      <c r="BV92" s="257"/>
      <c r="BW92" s="257"/>
      <c r="BX92" s="257"/>
      <c r="BY92" s="257"/>
    </row>
    <row r="93" spans="1:77">
      <c r="A93" s="257"/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257"/>
      <c r="BC93" s="257"/>
      <c r="BD93" s="257"/>
      <c r="BE93" s="257"/>
      <c r="BF93" s="257"/>
      <c r="BG93" s="257"/>
      <c r="BH93" s="257"/>
      <c r="BI93" s="257"/>
      <c r="BJ93" s="257"/>
      <c r="BK93" s="257"/>
      <c r="BL93" s="257"/>
      <c r="BM93" s="257"/>
      <c r="BN93" s="257"/>
      <c r="BO93" s="257"/>
      <c r="BP93" s="257"/>
      <c r="BQ93" s="257"/>
      <c r="BR93" s="257"/>
      <c r="BS93" s="257"/>
      <c r="BT93" s="257"/>
      <c r="BU93" s="257"/>
      <c r="BV93" s="257"/>
      <c r="BW93" s="257"/>
      <c r="BX93" s="257"/>
      <c r="BY93" s="257"/>
    </row>
    <row r="94" spans="1:77">
      <c r="A94" s="257"/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57"/>
      <c r="BF94" s="257"/>
      <c r="BG94" s="257"/>
      <c r="BH94" s="257"/>
      <c r="BI94" s="257"/>
      <c r="BJ94" s="257"/>
      <c r="BK94" s="257"/>
      <c r="BL94" s="257"/>
      <c r="BM94" s="257"/>
      <c r="BN94" s="257"/>
      <c r="BO94" s="257"/>
      <c r="BP94" s="257"/>
      <c r="BQ94" s="257"/>
      <c r="BR94" s="257"/>
      <c r="BS94" s="257"/>
      <c r="BT94" s="257"/>
      <c r="BU94" s="257"/>
      <c r="BV94" s="257"/>
      <c r="BW94" s="257"/>
      <c r="BX94" s="257"/>
      <c r="BY94" s="257"/>
    </row>
    <row r="95" spans="1:77">
      <c r="A95" s="257"/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  <c r="AZ95" s="257"/>
      <c r="BA95" s="257"/>
      <c r="BB95" s="257"/>
      <c r="BC95" s="257"/>
      <c r="BD95" s="257"/>
      <c r="BE95" s="257"/>
      <c r="BF95" s="257"/>
      <c r="BG95" s="257"/>
      <c r="BH95" s="257"/>
      <c r="BI95" s="257"/>
      <c r="BJ95" s="257"/>
      <c r="BK95" s="257"/>
      <c r="BL95" s="257"/>
      <c r="BM95" s="257"/>
      <c r="BN95" s="257"/>
      <c r="BO95" s="257"/>
      <c r="BP95" s="257"/>
      <c r="BQ95" s="257"/>
      <c r="BR95" s="257"/>
      <c r="BS95" s="257"/>
      <c r="BT95" s="257"/>
      <c r="BU95" s="257"/>
      <c r="BV95" s="257"/>
      <c r="BW95" s="257"/>
      <c r="BX95" s="257"/>
      <c r="BY95" s="257"/>
    </row>
    <row r="96" spans="1:77">
      <c r="A96" s="257"/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7"/>
      <c r="BA96" s="257"/>
      <c r="BB96" s="257"/>
      <c r="BC96" s="257"/>
      <c r="BD96" s="257"/>
      <c r="BE96" s="257"/>
      <c r="BF96" s="257"/>
      <c r="BG96" s="257"/>
      <c r="BH96" s="257"/>
      <c r="BI96" s="257"/>
      <c r="BJ96" s="257"/>
      <c r="BK96" s="257"/>
      <c r="BL96" s="257"/>
      <c r="BM96" s="257"/>
      <c r="BN96" s="257"/>
      <c r="BO96" s="257"/>
      <c r="BP96" s="257"/>
      <c r="BQ96" s="257"/>
      <c r="BR96" s="257"/>
      <c r="BS96" s="257"/>
      <c r="BT96" s="257"/>
      <c r="BU96" s="257"/>
      <c r="BV96" s="257"/>
      <c r="BW96" s="257"/>
      <c r="BX96" s="257"/>
      <c r="BY96" s="257"/>
    </row>
    <row r="97" spans="1:77">
      <c r="A97" s="257"/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  <c r="BD97" s="257"/>
      <c r="BE97" s="257"/>
      <c r="BF97" s="257"/>
      <c r="BG97" s="257"/>
      <c r="BH97" s="257"/>
      <c r="BI97" s="257"/>
      <c r="BJ97" s="257"/>
      <c r="BK97" s="257"/>
      <c r="BL97" s="257"/>
      <c r="BM97" s="257"/>
      <c r="BN97" s="257"/>
      <c r="BO97" s="257"/>
      <c r="BP97" s="257"/>
      <c r="BQ97" s="257"/>
      <c r="BR97" s="257"/>
      <c r="BS97" s="257"/>
      <c r="BT97" s="257"/>
      <c r="BU97" s="257"/>
      <c r="BV97" s="257"/>
      <c r="BW97" s="257"/>
      <c r="BX97" s="257"/>
      <c r="BY97" s="257"/>
    </row>
    <row r="98" spans="1:77">
      <c r="A98" s="257"/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  <c r="AZ98" s="257"/>
      <c r="BA98" s="257"/>
      <c r="BB98" s="257"/>
      <c r="BC98" s="257"/>
      <c r="BD98" s="257"/>
      <c r="BE98" s="257"/>
      <c r="BF98" s="257"/>
      <c r="BG98" s="257"/>
      <c r="BH98" s="257"/>
      <c r="BI98" s="257"/>
      <c r="BJ98" s="257"/>
      <c r="BK98" s="257"/>
      <c r="BL98" s="257"/>
      <c r="BM98" s="257"/>
      <c r="BN98" s="257"/>
      <c r="BO98" s="257"/>
      <c r="BP98" s="257"/>
      <c r="BQ98" s="257"/>
      <c r="BR98" s="257"/>
      <c r="BS98" s="257"/>
      <c r="BT98" s="257"/>
      <c r="BU98" s="257"/>
      <c r="BV98" s="257"/>
      <c r="BW98" s="257"/>
      <c r="BX98" s="257"/>
      <c r="BY98" s="257"/>
    </row>
    <row r="99" spans="1:77">
      <c r="A99" s="257"/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  <c r="AZ99" s="257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257"/>
      <c r="BL99" s="257"/>
      <c r="BM99" s="257"/>
      <c r="BN99" s="257"/>
      <c r="BO99" s="257"/>
      <c r="BP99" s="257"/>
      <c r="BQ99" s="257"/>
      <c r="BR99" s="257"/>
      <c r="BS99" s="257"/>
      <c r="BT99" s="257"/>
      <c r="BU99" s="257"/>
      <c r="BV99" s="257"/>
      <c r="BW99" s="257"/>
      <c r="BX99" s="257"/>
      <c r="BY99" s="257"/>
    </row>
    <row r="100" spans="1:77">
      <c r="A100" s="257"/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  <c r="AZ100" s="257"/>
      <c r="BA100" s="257"/>
      <c r="BB100" s="257"/>
      <c r="BC100" s="257"/>
      <c r="BD100" s="257"/>
      <c r="BE100" s="257"/>
      <c r="BF100" s="257"/>
      <c r="BG100" s="257"/>
      <c r="BH100" s="257"/>
      <c r="BI100" s="257"/>
      <c r="BJ100" s="257"/>
      <c r="BK100" s="257"/>
      <c r="BL100" s="257"/>
      <c r="BM100" s="257"/>
      <c r="BN100" s="257"/>
      <c r="BO100" s="257"/>
      <c r="BP100" s="257"/>
      <c r="BQ100" s="257"/>
      <c r="BR100" s="257"/>
      <c r="BS100" s="257"/>
      <c r="BT100" s="257"/>
      <c r="BU100" s="257"/>
      <c r="BV100" s="257"/>
      <c r="BW100" s="257"/>
      <c r="BX100" s="257"/>
      <c r="BY100" s="257"/>
    </row>
    <row r="101" spans="1:77">
      <c r="A101" s="257"/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7"/>
      <c r="BG101" s="257"/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7"/>
      <c r="BT101" s="257"/>
      <c r="BU101" s="257"/>
      <c r="BV101" s="257"/>
      <c r="BW101" s="257"/>
      <c r="BX101" s="257"/>
      <c r="BY101" s="257"/>
    </row>
    <row r="102" spans="1:77">
      <c r="A102" s="257"/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57"/>
      <c r="AY102" s="257"/>
      <c r="AZ102" s="257"/>
      <c r="BA102" s="257"/>
      <c r="BB102" s="257"/>
      <c r="BC102" s="257"/>
      <c r="BD102" s="257"/>
      <c r="BE102" s="257"/>
      <c r="BF102" s="257"/>
      <c r="BG102" s="257"/>
      <c r="BH102" s="257"/>
      <c r="BI102" s="257"/>
      <c r="BJ102" s="257"/>
      <c r="BK102" s="257"/>
      <c r="BL102" s="257"/>
      <c r="BM102" s="257"/>
      <c r="BN102" s="257"/>
      <c r="BO102" s="257"/>
      <c r="BP102" s="257"/>
      <c r="BQ102" s="257"/>
      <c r="BR102" s="257"/>
      <c r="BS102" s="257"/>
      <c r="BT102" s="257"/>
      <c r="BU102" s="257"/>
      <c r="BV102" s="257"/>
      <c r="BW102" s="257"/>
      <c r="BX102" s="257"/>
      <c r="BY102" s="257"/>
    </row>
    <row r="103" spans="1:77">
      <c r="A103" s="257"/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7"/>
      <c r="AW103" s="257"/>
      <c r="AX103" s="257"/>
      <c r="AY103" s="257"/>
      <c r="AZ103" s="257"/>
      <c r="BA103" s="257"/>
      <c r="BB103" s="257"/>
      <c r="BC103" s="257"/>
      <c r="BD103" s="257"/>
      <c r="BE103" s="257"/>
      <c r="BF103" s="257"/>
      <c r="BG103" s="257"/>
      <c r="BH103" s="257"/>
      <c r="BI103" s="257"/>
      <c r="BJ103" s="257"/>
      <c r="BK103" s="257"/>
      <c r="BL103" s="257"/>
      <c r="BM103" s="257"/>
      <c r="BN103" s="257"/>
      <c r="BO103" s="257"/>
      <c r="BP103" s="257"/>
      <c r="BQ103" s="257"/>
      <c r="BR103" s="257"/>
      <c r="BS103" s="257"/>
      <c r="BT103" s="257"/>
      <c r="BU103" s="257"/>
      <c r="BV103" s="257"/>
      <c r="BW103" s="257"/>
      <c r="BX103" s="257"/>
      <c r="BY103" s="257"/>
    </row>
    <row r="104" spans="1:77">
      <c r="A104" s="257"/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7"/>
      <c r="AY104" s="257"/>
      <c r="AZ104" s="257"/>
      <c r="BA104" s="257"/>
      <c r="BB104" s="257"/>
      <c r="BC104" s="257"/>
      <c r="BD104" s="257"/>
      <c r="BE104" s="257"/>
      <c r="BF104" s="257"/>
      <c r="BG104" s="257"/>
      <c r="BH104" s="257"/>
      <c r="BI104" s="257"/>
      <c r="BJ104" s="257"/>
      <c r="BK104" s="257"/>
      <c r="BL104" s="257"/>
      <c r="BM104" s="257"/>
      <c r="BN104" s="257"/>
      <c r="BO104" s="257"/>
      <c r="BP104" s="257"/>
      <c r="BQ104" s="257"/>
      <c r="BR104" s="257"/>
      <c r="BS104" s="257"/>
      <c r="BT104" s="257"/>
      <c r="BU104" s="257"/>
      <c r="BV104" s="257"/>
      <c r="BW104" s="257"/>
      <c r="BX104" s="257"/>
      <c r="BY104" s="257"/>
    </row>
    <row r="105" spans="1:77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57"/>
      <c r="AY105" s="257"/>
      <c r="AZ105" s="257"/>
      <c r="BA105" s="257"/>
      <c r="BB105" s="257"/>
      <c r="BC105" s="257"/>
      <c r="BD105" s="257"/>
      <c r="BE105" s="257"/>
      <c r="BF105" s="257"/>
      <c r="BG105" s="257"/>
      <c r="BH105" s="257"/>
      <c r="BI105" s="257"/>
      <c r="BJ105" s="257"/>
      <c r="BK105" s="257"/>
      <c r="BL105" s="257"/>
      <c r="BM105" s="257"/>
      <c r="BN105" s="257"/>
      <c r="BO105" s="257"/>
      <c r="BP105" s="257"/>
      <c r="BQ105" s="257"/>
      <c r="BR105" s="257"/>
      <c r="BS105" s="257"/>
      <c r="BT105" s="257"/>
      <c r="BU105" s="257"/>
      <c r="BV105" s="257"/>
      <c r="BW105" s="257"/>
      <c r="BX105" s="257"/>
      <c r="BY105" s="257"/>
    </row>
    <row r="106" spans="1:77">
      <c r="A106" s="257"/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57"/>
      <c r="AY106" s="257"/>
      <c r="AZ106" s="257"/>
      <c r="BA106" s="257"/>
      <c r="BB106" s="257"/>
      <c r="BC106" s="257"/>
      <c r="BD106" s="257"/>
      <c r="BE106" s="257"/>
      <c r="BF106" s="257"/>
      <c r="BG106" s="257"/>
      <c r="BH106" s="257"/>
      <c r="BI106" s="257"/>
      <c r="BJ106" s="257"/>
      <c r="BK106" s="257"/>
      <c r="BL106" s="257"/>
      <c r="BM106" s="257"/>
      <c r="BN106" s="257"/>
      <c r="BO106" s="257"/>
      <c r="BP106" s="257"/>
      <c r="BQ106" s="257"/>
      <c r="BR106" s="257"/>
      <c r="BS106" s="257"/>
      <c r="BT106" s="257"/>
      <c r="BU106" s="257"/>
      <c r="BV106" s="257"/>
      <c r="BW106" s="257"/>
      <c r="BX106" s="257"/>
      <c r="BY106" s="257"/>
    </row>
    <row r="107" spans="1:77">
      <c r="A107" s="257"/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257"/>
      <c r="AY107" s="257"/>
      <c r="AZ107" s="257"/>
      <c r="BA107" s="257"/>
      <c r="BB107" s="257"/>
      <c r="BC107" s="257"/>
      <c r="BD107" s="257"/>
      <c r="BE107" s="257"/>
      <c r="BF107" s="257"/>
      <c r="BG107" s="257"/>
      <c r="BH107" s="257"/>
      <c r="BI107" s="257"/>
      <c r="BJ107" s="257"/>
      <c r="BK107" s="257"/>
      <c r="BL107" s="257"/>
      <c r="BM107" s="257"/>
      <c r="BN107" s="257"/>
      <c r="BO107" s="257"/>
      <c r="BP107" s="257"/>
      <c r="BQ107" s="257"/>
      <c r="BR107" s="257"/>
      <c r="BS107" s="257"/>
      <c r="BT107" s="257"/>
      <c r="BU107" s="257"/>
      <c r="BV107" s="257"/>
      <c r="BW107" s="257"/>
      <c r="BX107" s="257"/>
      <c r="BY107" s="257"/>
    </row>
    <row r="108" spans="1:77">
      <c r="A108" s="257"/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57"/>
      <c r="AY108" s="257"/>
      <c r="AZ108" s="257"/>
      <c r="BA108" s="257"/>
      <c r="BB108" s="257"/>
      <c r="BC108" s="257"/>
      <c r="BD108" s="257"/>
      <c r="BE108" s="257"/>
      <c r="BF108" s="257"/>
      <c r="BG108" s="257"/>
      <c r="BH108" s="257"/>
      <c r="BI108" s="257"/>
      <c r="BJ108" s="257"/>
      <c r="BK108" s="257"/>
      <c r="BL108" s="257"/>
      <c r="BM108" s="257"/>
      <c r="BN108" s="257"/>
      <c r="BO108" s="257"/>
      <c r="BP108" s="257"/>
      <c r="BQ108" s="257"/>
      <c r="BR108" s="257"/>
      <c r="BS108" s="257"/>
      <c r="BT108" s="257"/>
      <c r="BU108" s="257"/>
      <c r="BV108" s="257"/>
      <c r="BW108" s="257"/>
      <c r="BX108" s="257"/>
      <c r="BY108" s="257"/>
    </row>
    <row r="109" spans="1:77">
      <c r="A109" s="257"/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257"/>
      <c r="AX109" s="257"/>
      <c r="AY109" s="257"/>
      <c r="AZ109" s="257"/>
      <c r="BA109" s="257"/>
      <c r="BB109" s="257"/>
      <c r="BC109" s="257"/>
      <c r="BD109" s="257"/>
      <c r="BE109" s="257"/>
      <c r="BF109" s="257"/>
      <c r="BG109" s="257"/>
      <c r="BH109" s="257"/>
      <c r="BI109" s="257"/>
      <c r="BJ109" s="257"/>
      <c r="BK109" s="257"/>
      <c r="BL109" s="257"/>
      <c r="BM109" s="257"/>
      <c r="BN109" s="257"/>
      <c r="BO109" s="257"/>
      <c r="BP109" s="257"/>
      <c r="BQ109" s="257"/>
      <c r="BR109" s="257"/>
      <c r="BS109" s="257"/>
      <c r="BT109" s="257"/>
      <c r="BU109" s="257"/>
      <c r="BV109" s="257"/>
      <c r="BW109" s="257"/>
      <c r="BX109" s="257"/>
      <c r="BY109" s="257"/>
    </row>
    <row r="110" spans="1:77">
      <c r="A110" s="257"/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7"/>
      <c r="AM110" s="257"/>
      <c r="AN110" s="257"/>
      <c r="AO110" s="257"/>
      <c r="AP110" s="257"/>
      <c r="AQ110" s="257"/>
      <c r="AR110" s="257"/>
      <c r="AS110" s="257"/>
      <c r="AT110" s="257"/>
      <c r="AU110" s="257"/>
      <c r="AV110" s="257"/>
      <c r="AW110" s="257"/>
      <c r="AX110" s="257"/>
      <c r="AY110" s="257"/>
      <c r="AZ110" s="257"/>
      <c r="BA110" s="257"/>
      <c r="BB110" s="257"/>
      <c r="BC110" s="257"/>
      <c r="BD110" s="257"/>
      <c r="BE110" s="257"/>
      <c r="BF110" s="257"/>
      <c r="BG110" s="257"/>
      <c r="BH110" s="257"/>
      <c r="BI110" s="257"/>
      <c r="BJ110" s="257"/>
      <c r="BK110" s="257"/>
      <c r="BL110" s="257"/>
      <c r="BM110" s="257"/>
      <c r="BN110" s="257"/>
      <c r="BO110" s="257"/>
      <c r="BP110" s="257"/>
      <c r="BQ110" s="257"/>
      <c r="BR110" s="257"/>
      <c r="BS110" s="257"/>
      <c r="BT110" s="257"/>
      <c r="BU110" s="257"/>
      <c r="BV110" s="257"/>
      <c r="BW110" s="257"/>
      <c r="BX110" s="257"/>
      <c r="BY110" s="257"/>
    </row>
    <row r="111" spans="1:77">
      <c r="A111" s="257"/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57"/>
      <c r="AL111" s="257"/>
      <c r="AM111" s="257"/>
      <c r="AN111" s="257"/>
      <c r="AO111" s="257"/>
      <c r="AP111" s="257"/>
      <c r="AQ111" s="257"/>
      <c r="AR111" s="257"/>
      <c r="AS111" s="257"/>
      <c r="AT111" s="257"/>
      <c r="AU111" s="257"/>
      <c r="AV111" s="257"/>
      <c r="AW111" s="257"/>
      <c r="AX111" s="257"/>
      <c r="AY111" s="257"/>
      <c r="AZ111" s="257"/>
      <c r="BA111" s="257"/>
      <c r="BB111" s="257"/>
      <c r="BC111" s="257"/>
      <c r="BD111" s="257"/>
      <c r="BE111" s="257"/>
      <c r="BF111" s="257"/>
      <c r="BG111" s="257"/>
      <c r="BH111" s="257"/>
      <c r="BI111" s="257"/>
      <c r="BJ111" s="257"/>
      <c r="BK111" s="257"/>
      <c r="BL111" s="257"/>
      <c r="BM111" s="257"/>
      <c r="BN111" s="257"/>
      <c r="BO111" s="257"/>
      <c r="BP111" s="257"/>
      <c r="BQ111" s="257"/>
      <c r="BR111" s="257"/>
      <c r="BS111" s="257"/>
      <c r="BT111" s="257"/>
      <c r="BU111" s="257"/>
      <c r="BV111" s="257"/>
      <c r="BW111" s="257"/>
      <c r="BX111" s="257"/>
      <c r="BY111" s="257"/>
    </row>
    <row r="112" spans="1:77">
      <c r="A112" s="257"/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7"/>
      <c r="AW112" s="257"/>
      <c r="AX112" s="257"/>
      <c r="AY112" s="257"/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257"/>
      <c r="BQ112" s="257"/>
      <c r="BR112" s="257"/>
      <c r="BS112" s="257"/>
      <c r="BT112" s="257"/>
      <c r="BU112" s="257"/>
      <c r="BV112" s="257"/>
      <c r="BW112" s="257"/>
      <c r="BX112" s="257"/>
      <c r="BY112" s="257"/>
    </row>
    <row r="113" spans="1:77">
      <c r="A113" s="257"/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7"/>
      <c r="AM113" s="257"/>
      <c r="AN113" s="257"/>
      <c r="AO113" s="257"/>
      <c r="AP113" s="257"/>
      <c r="AQ113" s="257"/>
      <c r="AR113" s="257"/>
      <c r="AS113" s="257"/>
      <c r="AT113" s="257"/>
      <c r="AU113" s="257"/>
      <c r="AV113" s="257"/>
      <c r="AW113" s="257"/>
      <c r="AX113" s="257"/>
      <c r="AY113" s="257"/>
      <c r="AZ113" s="257"/>
      <c r="BA113" s="257"/>
      <c r="BB113" s="257"/>
      <c r="BC113" s="257"/>
      <c r="BD113" s="257"/>
      <c r="BE113" s="257"/>
      <c r="BF113" s="257"/>
      <c r="BG113" s="257"/>
      <c r="BH113" s="257"/>
      <c r="BI113" s="257"/>
      <c r="BJ113" s="257"/>
      <c r="BK113" s="257"/>
      <c r="BL113" s="257"/>
      <c r="BM113" s="257"/>
      <c r="BN113" s="257"/>
      <c r="BO113" s="257"/>
      <c r="BP113" s="257"/>
      <c r="BQ113" s="257"/>
      <c r="BR113" s="257"/>
      <c r="BS113" s="257"/>
      <c r="BT113" s="257"/>
      <c r="BU113" s="257"/>
      <c r="BV113" s="257"/>
      <c r="BW113" s="257"/>
      <c r="BX113" s="257"/>
      <c r="BY113" s="257"/>
    </row>
    <row r="114" spans="1:77">
      <c r="A114" s="257"/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257"/>
      <c r="AM114" s="257"/>
      <c r="AN114" s="257"/>
      <c r="AO114" s="257"/>
      <c r="AP114" s="257"/>
      <c r="AQ114" s="257"/>
      <c r="AR114" s="257"/>
      <c r="AS114" s="257"/>
      <c r="AT114" s="257"/>
      <c r="AU114" s="257"/>
      <c r="AV114" s="257"/>
      <c r="AW114" s="257"/>
      <c r="AX114" s="257"/>
      <c r="AY114" s="257"/>
      <c r="AZ114" s="257"/>
      <c r="BA114" s="257"/>
      <c r="BB114" s="257"/>
      <c r="BC114" s="257"/>
      <c r="BD114" s="257"/>
      <c r="BE114" s="257"/>
      <c r="BF114" s="257"/>
      <c r="BG114" s="257"/>
      <c r="BH114" s="257"/>
      <c r="BI114" s="257"/>
      <c r="BJ114" s="257"/>
      <c r="BK114" s="257"/>
      <c r="BL114" s="257"/>
      <c r="BM114" s="257"/>
      <c r="BN114" s="257"/>
      <c r="BO114" s="257"/>
      <c r="BP114" s="257"/>
      <c r="BQ114" s="257"/>
      <c r="BR114" s="257"/>
      <c r="BS114" s="257"/>
      <c r="BT114" s="257"/>
      <c r="BU114" s="257"/>
      <c r="BV114" s="257"/>
      <c r="BW114" s="257"/>
      <c r="BX114" s="257"/>
      <c r="BY114" s="257"/>
    </row>
    <row r="115" spans="1:77">
      <c r="A115" s="257"/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257"/>
      <c r="AX115" s="257"/>
      <c r="AY115" s="257"/>
      <c r="AZ115" s="257"/>
      <c r="BA115" s="257"/>
      <c r="BB115" s="257"/>
      <c r="BC115" s="257"/>
      <c r="BD115" s="257"/>
      <c r="BE115" s="257"/>
      <c r="BF115" s="257"/>
      <c r="BG115" s="257"/>
      <c r="BH115" s="257"/>
      <c r="BI115" s="257"/>
      <c r="BJ115" s="257"/>
      <c r="BK115" s="257"/>
      <c r="BL115" s="257"/>
      <c r="BM115" s="257"/>
      <c r="BN115" s="257"/>
      <c r="BO115" s="257"/>
      <c r="BP115" s="257"/>
      <c r="BQ115" s="257"/>
      <c r="BR115" s="257"/>
      <c r="BS115" s="257"/>
      <c r="BT115" s="257"/>
      <c r="BU115" s="257"/>
      <c r="BV115" s="257"/>
      <c r="BW115" s="257"/>
      <c r="BX115" s="257"/>
      <c r="BY115" s="257"/>
    </row>
    <row r="116" spans="1:77">
      <c r="A116" s="257"/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257"/>
      <c r="AY116" s="257"/>
      <c r="AZ116" s="257"/>
      <c r="BA116" s="257"/>
      <c r="BB116" s="257"/>
      <c r="BC116" s="257"/>
      <c r="BD116" s="257"/>
      <c r="BE116" s="257"/>
      <c r="BF116" s="257"/>
      <c r="BG116" s="257"/>
      <c r="BH116" s="257"/>
      <c r="BI116" s="257"/>
      <c r="BJ116" s="257"/>
      <c r="BK116" s="257"/>
      <c r="BL116" s="257"/>
      <c r="BM116" s="257"/>
      <c r="BN116" s="257"/>
      <c r="BO116" s="257"/>
      <c r="BP116" s="257"/>
      <c r="BQ116" s="257"/>
      <c r="BR116" s="257"/>
      <c r="BS116" s="257"/>
      <c r="BT116" s="257"/>
      <c r="BU116" s="257"/>
      <c r="BV116" s="257"/>
      <c r="BW116" s="257"/>
      <c r="BX116" s="257"/>
      <c r="BY116" s="257"/>
    </row>
    <row r="117" spans="1:77">
      <c r="A117" s="257"/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257"/>
      <c r="AY117" s="257"/>
      <c r="AZ117" s="257"/>
      <c r="BA117" s="257"/>
      <c r="BB117" s="257"/>
      <c r="BC117" s="257"/>
      <c r="BD117" s="257"/>
      <c r="BE117" s="257"/>
      <c r="BF117" s="257"/>
      <c r="BG117" s="257"/>
      <c r="BH117" s="257"/>
      <c r="BI117" s="257"/>
      <c r="BJ117" s="257"/>
      <c r="BK117" s="257"/>
      <c r="BL117" s="257"/>
      <c r="BM117" s="257"/>
      <c r="BN117" s="257"/>
      <c r="BO117" s="257"/>
      <c r="BP117" s="257"/>
      <c r="BQ117" s="257"/>
      <c r="BR117" s="257"/>
      <c r="BS117" s="257"/>
      <c r="BT117" s="257"/>
      <c r="BU117" s="257"/>
      <c r="BV117" s="257"/>
      <c r="BW117" s="257"/>
      <c r="BX117" s="257"/>
      <c r="BY117" s="257"/>
    </row>
    <row r="118" spans="1:77">
      <c r="A118" s="257"/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7"/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7"/>
      <c r="BS118" s="257"/>
      <c r="BT118" s="257"/>
      <c r="BU118" s="257"/>
      <c r="BV118" s="257"/>
      <c r="BW118" s="257"/>
      <c r="BX118" s="257"/>
      <c r="BY118" s="257"/>
    </row>
    <row r="119" spans="1:77">
      <c r="A119" s="257"/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257"/>
      <c r="AY119" s="257"/>
      <c r="AZ119" s="257"/>
      <c r="BA119" s="257"/>
      <c r="BB119" s="257"/>
      <c r="BC119" s="257"/>
      <c r="BD119" s="257"/>
      <c r="BE119" s="257"/>
      <c r="BF119" s="257"/>
      <c r="BG119" s="257"/>
      <c r="BH119" s="257"/>
      <c r="BI119" s="257"/>
      <c r="BJ119" s="257"/>
      <c r="BK119" s="257"/>
      <c r="BL119" s="257"/>
      <c r="BM119" s="257"/>
      <c r="BN119" s="257"/>
      <c r="BO119" s="257"/>
      <c r="BP119" s="257"/>
      <c r="BQ119" s="257"/>
      <c r="BR119" s="257"/>
      <c r="BS119" s="257"/>
      <c r="BT119" s="257"/>
      <c r="BU119" s="257"/>
      <c r="BV119" s="257"/>
      <c r="BW119" s="257"/>
      <c r="BX119" s="257"/>
      <c r="BY119" s="257"/>
    </row>
    <row r="120" spans="1:77">
      <c r="A120" s="257"/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257"/>
      <c r="AY120" s="257"/>
      <c r="AZ120" s="257"/>
      <c r="BA120" s="257"/>
      <c r="BB120" s="257"/>
      <c r="BC120" s="257"/>
      <c r="BD120" s="257"/>
      <c r="BE120" s="257"/>
      <c r="BF120" s="257"/>
      <c r="BG120" s="257"/>
      <c r="BH120" s="257"/>
      <c r="BI120" s="257"/>
      <c r="BJ120" s="257"/>
      <c r="BK120" s="257"/>
      <c r="BL120" s="257"/>
      <c r="BM120" s="257"/>
      <c r="BN120" s="257"/>
      <c r="BO120" s="257"/>
      <c r="BP120" s="257"/>
      <c r="BQ120" s="257"/>
      <c r="BR120" s="257"/>
      <c r="BS120" s="257"/>
      <c r="BT120" s="257"/>
      <c r="BU120" s="257"/>
      <c r="BV120" s="257"/>
      <c r="BW120" s="257"/>
      <c r="BX120" s="257"/>
      <c r="BY120" s="257"/>
    </row>
    <row r="121" spans="1:77">
      <c r="A121" s="257"/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257"/>
      <c r="AY121" s="257"/>
      <c r="AZ121" s="257"/>
      <c r="BA121" s="257"/>
      <c r="BB121" s="257"/>
      <c r="BC121" s="257"/>
      <c r="BD121" s="257"/>
      <c r="BE121" s="257"/>
      <c r="BF121" s="257"/>
      <c r="BG121" s="257"/>
      <c r="BH121" s="257"/>
      <c r="BI121" s="257"/>
      <c r="BJ121" s="257"/>
      <c r="BK121" s="257"/>
      <c r="BL121" s="257"/>
      <c r="BM121" s="257"/>
      <c r="BN121" s="257"/>
      <c r="BO121" s="257"/>
      <c r="BP121" s="257"/>
      <c r="BQ121" s="257"/>
      <c r="BR121" s="257"/>
      <c r="BS121" s="257"/>
      <c r="BT121" s="257"/>
      <c r="BU121" s="257"/>
      <c r="BV121" s="257"/>
      <c r="BW121" s="257"/>
      <c r="BX121" s="257"/>
      <c r="BY121" s="257"/>
    </row>
    <row r="122" spans="1:77">
      <c r="A122" s="257"/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257"/>
      <c r="AY122" s="257"/>
      <c r="AZ122" s="257"/>
      <c r="BA122" s="257"/>
      <c r="BB122" s="257"/>
      <c r="BC122" s="257"/>
      <c r="BD122" s="257"/>
      <c r="BE122" s="257"/>
      <c r="BF122" s="257"/>
      <c r="BG122" s="257"/>
      <c r="BH122" s="257"/>
      <c r="BI122" s="257"/>
      <c r="BJ122" s="257"/>
      <c r="BK122" s="257"/>
      <c r="BL122" s="257"/>
      <c r="BM122" s="257"/>
      <c r="BN122" s="257"/>
      <c r="BO122" s="257"/>
      <c r="BP122" s="257"/>
      <c r="BQ122" s="257"/>
      <c r="BR122" s="257"/>
      <c r="BS122" s="257"/>
      <c r="BT122" s="257"/>
      <c r="BU122" s="257"/>
      <c r="BV122" s="257"/>
      <c r="BW122" s="257"/>
      <c r="BX122" s="257"/>
      <c r="BY122" s="257"/>
    </row>
    <row r="123" spans="1:77">
      <c r="A123" s="257"/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257"/>
      <c r="AZ123" s="257"/>
      <c r="BA123" s="257"/>
      <c r="BB123" s="257"/>
      <c r="BC123" s="257"/>
      <c r="BD123" s="257"/>
      <c r="BE123" s="257"/>
      <c r="BF123" s="257"/>
      <c r="BG123" s="257"/>
      <c r="BH123" s="257"/>
      <c r="BI123" s="257"/>
      <c r="BJ123" s="257"/>
      <c r="BK123" s="257"/>
      <c r="BL123" s="257"/>
      <c r="BM123" s="257"/>
      <c r="BN123" s="257"/>
      <c r="BO123" s="257"/>
      <c r="BP123" s="257"/>
      <c r="BQ123" s="257"/>
      <c r="BR123" s="257"/>
      <c r="BS123" s="257"/>
      <c r="BT123" s="257"/>
      <c r="BU123" s="257"/>
      <c r="BV123" s="257"/>
      <c r="BW123" s="257"/>
      <c r="BX123" s="257"/>
      <c r="BY123" s="257"/>
    </row>
    <row r="124" spans="1:77">
      <c r="A124" s="257"/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257"/>
      <c r="BH124" s="257"/>
      <c r="BI124" s="257"/>
      <c r="BJ124" s="257"/>
      <c r="BK124" s="257"/>
      <c r="BL124" s="257"/>
      <c r="BM124" s="257"/>
      <c r="BN124" s="257"/>
      <c r="BO124" s="257"/>
      <c r="BP124" s="257"/>
      <c r="BQ124" s="257"/>
      <c r="BR124" s="257"/>
      <c r="BS124" s="257"/>
      <c r="BT124" s="257"/>
      <c r="BU124" s="257"/>
      <c r="BV124" s="257"/>
      <c r="BW124" s="257"/>
      <c r="BX124" s="257"/>
      <c r="BY124" s="257"/>
    </row>
    <row r="125" spans="1:77">
      <c r="A125" s="257"/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7"/>
      <c r="BB125" s="257"/>
      <c r="BC125" s="257"/>
      <c r="BD125" s="257"/>
      <c r="BE125" s="257"/>
      <c r="BF125" s="257"/>
      <c r="BG125" s="257"/>
      <c r="BH125" s="257"/>
      <c r="BI125" s="257"/>
      <c r="BJ125" s="257"/>
      <c r="BK125" s="257"/>
      <c r="BL125" s="257"/>
      <c r="BM125" s="257"/>
      <c r="BN125" s="257"/>
      <c r="BO125" s="257"/>
      <c r="BP125" s="257"/>
      <c r="BQ125" s="257"/>
      <c r="BR125" s="257"/>
      <c r="BS125" s="257"/>
      <c r="BT125" s="257"/>
      <c r="BU125" s="257"/>
      <c r="BV125" s="257"/>
      <c r="BW125" s="257"/>
      <c r="BX125" s="257"/>
      <c r="BY125" s="257"/>
    </row>
    <row r="126" spans="1:77">
      <c r="A126" s="257"/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  <c r="AY126" s="257"/>
      <c r="AZ126" s="257"/>
      <c r="BA126" s="257"/>
      <c r="BB126" s="257"/>
      <c r="BC126" s="257"/>
      <c r="BD126" s="257"/>
      <c r="BE126" s="257"/>
      <c r="BF126" s="257"/>
      <c r="BG126" s="257"/>
      <c r="BH126" s="257"/>
      <c r="BI126" s="257"/>
      <c r="BJ126" s="257"/>
      <c r="BK126" s="257"/>
      <c r="BL126" s="257"/>
      <c r="BM126" s="257"/>
      <c r="BN126" s="257"/>
      <c r="BO126" s="257"/>
      <c r="BP126" s="257"/>
      <c r="BQ126" s="257"/>
      <c r="BR126" s="257"/>
      <c r="BS126" s="257"/>
      <c r="BT126" s="257"/>
      <c r="BU126" s="257"/>
      <c r="BV126" s="257"/>
      <c r="BW126" s="257"/>
      <c r="BX126" s="257"/>
      <c r="BY126" s="257"/>
    </row>
    <row r="127" spans="1:77">
      <c r="A127" s="257"/>
      <c r="B127" s="257"/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7"/>
      <c r="AZ127" s="257"/>
      <c r="BA127" s="257"/>
      <c r="BB127" s="257"/>
      <c r="BC127" s="257"/>
      <c r="BD127" s="257"/>
      <c r="BE127" s="257"/>
      <c r="BF127" s="257"/>
      <c r="BG127" s="257"/>
      <c r="BH127" s="257"/>
      <c r="BI127" s="257"/>
      <c r="BJ127" s="257"/>
      <c r="BK127" s="257"/>
      <c r="BL127" s="257"/>
      <c r="BM127" s="257"/>
      <c r="BN127" s="257"/>
      <c r="BO127" s="257"/>
      <c r="BP127" s="257"/>
      <c r="BQ127" s="257"/>
      <c r="BR127" s="257"/>
      <c r="BS127" s="257"/>
      <c r="BT127" s="257"/>
      <c r="BU127" s="257"/>
      <c r="BV127" s="257"/>
      <c r="BW127" s="257"/>
      <c r="BX127" s="257"/>
      <c r="BY127" s="257"/>
    </row>
    <row r="128" spans="1:77">
      <c r="A128" s="257"/>
      <c r="B128" s="257"/>
      <c r="C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7"/>
      <c r="AK128" s="257"/>
      <c r="AL128" s="257"/>
      <c r="AM128" s="257"/>
      <c r="AN128" s="257"/>
      <c r="AO128" s="257"/>
      <c r="AP128" s="257"/>
      <c r="AQ128" s="257"/>
      <c r="AR128" s="257"/>
      <c r="AS128" s="257"/>
      <c r="AT128" s="257"/>
      <c r="AU128" s="257"/>
      <c r="AV128" s="257"/>
      <c r="AW128" s="257"/>
      <c r="AX128" s="257"/>
      <c r="AY128" s="257"/>
      <c r="AZ128" s="257"/>
      <c r="BA128" s="257"/>
      <c r="BB128" s="257"/>
      <c r="BC128" s="257"/>
      <c r="BD128" s="257"/>
      <c r="BE128" s="257"/>
      <c r="BF128" s="257"/>
      <c r="BG128" s="257"/>
      <c r="BH128" s="257"/>
      <c r="BI128" s="257"/>
      <c r="BJ128" s="257"/>
      <c r="BK128" s="257"/>
      <c r="BL128" s="257"/>
      <c r="BM128" s="257"/>
      <c r="BN128" s="257"/>
      <c r="BO128" s="257"/>
      <c r="BP128" s="257"/>
      <c r="BQ128" s="257"/>
      <c r="BR128" s="257"/>
      <c r="BS128" s="257"/>
      <c r="BT128" s="257"/>
      <c r="BU128" s="257"/>
      <c r="BV128" s="257"/>
      <c r="BW128" s="257"/>
      <c r="BX128" s="257"/>
      <c r="BY128" s="257"/>
    </row>
    <row r="129" spans="1:77">
      <c r="A129" s="257"/>
      <c r="B129" s="257"/>
      <c r="C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  <c r="AX129" s="257"/>
      <c r="AY129" s="257"/>
      <c r="AZ129" s="257"/>
      <c r="BA129" s="257"/>
      <c r="BB129" s="257"/>
      <c r="BC129" s="257"/>
      <c r="BD129" s="257"/>
      <c r="BE129" s="257"/>
      <c r="BF129" s="257"/>
      <c r="BG129" s="257"/>
      <c r="BH129" s="257"/>
      <c r="BI129" s="257"/>
      <c r="BJ129" s="257"/>
      <c r="BK129" s="257"/>
      <c r="BL129" s="257"/>
      <c r="BM129" s="257"/>
      <c r="BN129" s="257"/>
      <c r="BO129" s="257"/>
      <c r="BP129" s="257"/>
      <c r="BQ129" s="257"/>
      <c r="BR129" s="257"/>
      <c r="BS129" s="257"/>
      <c r="BT129" s="257"/>
      <c r="BU129" s="257"/>
      <c r="BV129" s="257"/>
      <c r="BW129" s="257"/>
      <c r="BX129" s="257"/>
      <c r="BY129" s="257"/>
    </row>
    <row r="130" spans="1:77">
      <c r="A130" s="257"/>
      <c r="B130" s="257"/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  <c r="AX130" s="257"/>
      <c r="AY130" s="257"/>
      <c r="AZ130" s="257"/>
      <c r="BA130" s="257"/>
      <c r="BB130" s="257"/>
      <c r="BC130" s="257"/>
      <c r="BD130" s="257"/>
      <c r="BE130" s="257"/>
      <c r="BF130" s="257"/>
      <c r="BG130" s="257"/>
      <c r="BH130" s="257"/>
      <c r="BI130" s="257"/>
      <c r="BJ130" s="257"/>
      <c r="BK130" s="257"/>
      <c r="BL130" s="257"/>
      <c r="BM130" s="257"/>
      <c r="BN130" s="257"/>
      <c r="BO130" s="257"/>
      <c r="BP130" s="257"/>
      <c r="BQ130" s="257"/>
      <c r="BR130" s="257"/>
      <c r="BS130" s="257"/>
      <c r="BT130" s="257"/>
      <c r="BU130" s="257"/>
      <c r="BV130" s="257"/>
      <c r="BW130" s="257"/>
      <c r="BX130" s="257"/>
      <c r="BY130" s="257"/>
    </row>
    <row r="131" spans="1:77">
      <c r="A131" s="257"/>
      <c r="B131" s="257"/>
      <c r="C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57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257"/>
      <c r="AY131" s="257"/>
      <c r="AZ131" s="257"/>
      <c r="BA131" s="257"/>
      <c r="BB131" s="257"/>
      <c r="BC131" s="257"/>
      <c r="BD131" s="257"/>
      <c r="BE131" s="257"/>
      <c r="BF131" s="257"/>
      <c r="BG131" s="257"/>
      <c r="BH131" s="257"/>
      <c r="BI131" s="257"/>
      <c r="BJ131" s="257"/>
      <c r="BK131" s="257"/>
      <c r="BL131" s="257"/>
      <c r="BM131" s="257"/>
      <c r="BN131" s="257"/>
      <c r="BO131" s="257"/>
      <c r="BP131" s="257"/>
      <c r="BQ131" s="257"/>
      <c r="BR131" s="257"/>
      <c r="BS131" s="257"/>
      <c r="BT131" s="257"/>
      <c r="BU131" s="257"/>
      <c r="BV131" s="257"/>
      <c r="BW131" s="257"/>
      <c r="BX131" s="257"/>
      <c r="BY131" s="257"/>
    </row>
    <row r="132" spans="1:77">
      <c r="A132" s="257"/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57"/>
      <c r="AL132" s="257"/>
      <c r="AM132" s="257"/>
      <c r="AN132" s="257"/>
      <c r="AO132" s="257"/>
      <c r="AP132" s="257"/>
      <c r="AQ132" s="257"/>
      <c r="AR132" s="257"/>
      <c r="AS132" s="257"/>
      <c r="AT132" s="257"/>
      <c r="AU132" s="257"/>
      <c r="AV132" s="257"/>
      <c r="AW132" s="257"/>
      <c r="AX132" s="257"/>
      <c r="AY132" s="257"/>
      <c r="AZ132" s="257"/>
      <c r="BA132" s="257"/>
      <c r="BB132" s="257"/>
      <c r="BC132" s="257"/>
      <c r="BD132" s="257"/>
      <c r="BE132" s="257"/>
      <c r="BF132" s="257"/>
      <c r="BG132" s="257"/>
      <c r="BH132" s="257"/>
      <c r="BI132" s="257"/>
      <c r="BJ132" s="257"/>
      <c r="BK132" s="257"/>
      <c r="BL132" s="257"/>
      <c r="BM132" s="257"/>
      <c r="BN132" s="257"/>
      <c r="BO132" s="257"/>
      <c r="BP132" s="257"/>
      <c r="BQ132" s="257"/>
      <c r="BR132" s="257"/>
      <c r="BS132" s="257"/>
      <c r="BT132" s="257"/>
      <c r="BU132" s="257"/>
      <c r="BV132" s="257"/>
      <c r="BW132" s="257"/>
      <c r="BX132" s="257"/>
      <c r="BY132" s="257"/>
    </row>
    <row r="133" spans="1:77">
      <c r="A133" s="257"/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7"/>
      <c r="AX133" s="257"/>
      <c r="AY133" s="257"/>
      <c r="AZ133" s="257"/>
      <c r="BA133" s="257"/>
      <c r="BB133" s="257"/>
      <c r="BC133" s="257"/>
      <c r="BD133" s="257"/>
      <c r="BE133" s="257"/>
      <c r="BF133" s="257"/>
      <c r="BG133" s="257"/>
      <c r="BH133" s="257"/>
      <c r="BI133" s="257"/>
      <c r="BJ133" s="257"/>
      <c r="BK133" s="257"/>
      <c r="BL133" s="257"/>
      <c r="BM133" s="257"/>
      <c r="BN133" s="257"/>
      <c r="BO133" s="257"/>
      <c r="BP133" s="257"/>
      <c r="BQ133" s="257"/>
      <c r="BR133" s="257"/>
      <c r="BS133" s="257"/>
      <c r="BT133" s="257"/>
      <c r="BU133" s="257"/>
      <c r="BV133" s="257"/>
      <c r="BW133" s="257"/>
      <c r="BX133" s="257"/>
      <c r="BY133" s="257"/>
    </row>
    <row r="134" spans="1:77">
      <c r="A134" s="257"/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257"/>
      <c r="AY134" s="257"/>
      <c r="AZ134" s="257"/>
      <c r="BA134" s="257"/>
      <c r="BB134" s="257"/>
      <c r="BC134" s="257"/>
      <c r="BD134" s="257"/>
      <c r="BE134" s="257"/>
      <c r="BF134" s="257"/>
      <c r="BG134" s="257"/>
      <c r="BH134" s="257"/>
      <c r="BI134" s="257"/>
      <c r="BJ134" s="257"/>
      <c r="BK134" s="257"/>
      <c r="BL134" s="257"/>
      <c r="BM134" s="257"/>
      <c r="BN134" s="257"/>
      <c r="BO134" s="257"/>
      <c r="BP134" s="257"/>
      <c r="BQ134" s="257"/>
      <c r="BR134" s="257"/>
      <c r="BS134" s="257"/>
      <c r="BT134" s="257"/>
      <c r="BU134" s="257"/>
      <c r="BV134" s="257"/>
      <c r="BW134" s="257"/>
      <c r="BX134" s="257"/>
      <c r="BY134" s="257"/>
    </row>
    <row r="135" spans="1:77">
      <c r="A135" s="257"/>
      <c r="B135" s="257"/>
      <c r="C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7"/>
      <c r="AL135" s="257"/>
      <c r="AM135" s="257"/>
      <c r="AN135" s="257"/>
      <c r="AO135" s="257"/>
      <c r="AP135" s="257"/>
      <c r="AQ135" s="257"/>
      <c r="AR135" s="257"/>
      <c r="AS135" s="257"/>
      <c r="AT135" s="257"/>
      <c r="AU135" s="257"/>
      <c r="AV135" s="257"/>
      <c r="AW135" s="257"/>
      <c r="AX135" s="257"/>
      <c r="AY135" s="257"/>
      <c r="AZ135" s="257"/>
      <c r="BA135" s="257"/>
      <c r="BB135" s="257"/>
      <c r="BC135" s="257"/>
      <c r="BD135" s="257"/>
      <c r="BE135" s="257"/>
      <c r="BF135" s="257"/>
      <c r="BG135" s="257"/>
      <c r="BH135" s="257"/>
      <c r="BI135" s="257"/>
      <c r="BJ135" s="257"/>
      <c r="BK135" s="257"/>
      <c r="BL135" s="257"/>
      <c r="BM135" s="257"/>
      <c r="BN135" s="257"/>
      <c r="BO135" s="257"/>
      <c r="BP135" s="257"/>
      <c r="BQ135" s="257"/>
      <c r="BR135" s="257"/>
      <c r="BS135" s="257"/>
      <c r="BT135" s="257"/>
      <c r="BU135" s="257"/>
      <c r="BV135" s="257"/>
      <c r="BW135" s="257"/>
      <c r="BX135" s="257"/>
      <c r="BY135" s="257"/>
    </row>
    <row r="136" spans="1:77">
      <c r="A136" s="257"/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257"/>
      <c r="AI136" s="257"/>
      <c r="AJ136" s="257"/>
      <c r="AK136" s="257"/>
      <c r="AL136" s="257"/>
      <c r="AM136" s="257"/>
      <c r="AN136" s="257"/>
      <c r="AO136" s="257"/>
      <c r="AP136" s="257"/>
      <c r="AQ136" s="257"/>
      <c r="AR136" s="257"/>
      <c r="AS136" s="257"/>
      <c r="AT136" s="257"/>
      <c r="AU136" s="257"/>
      <c r="AV136" s="257"/>
      <c r="AW136" s="257"/>
      <c r="AX136" s="257"/>
      <c r="AY136" s="257"/>
      <c r="AZ136" s="257"/>
      <c r="BA136" s="257"/>
      <c r="BB136" s="257"/>
      <c r="BC136" s="257"/>
      <c r="BD136" s="257"/>
      <c r="BE136" s="257"/>
      <c r="BF136" s="257"/>
      <c r="BG136" s="257"/>
      <c r="BH136" s="257"/>
      <c r="BI136" s="257"/>
      <c r="BJ136" s="257"/>
      <c r="BK136" s="257"/>
      <c r="BL136" s="257"/>
      <c r="BM136" s="257"/>
      <c r="BN136" s="257"/>
      <c r="BO136" s="257"/>
      <c r="BP136" s="257"/>
      <c r="BQ136" s="257"/>
      <c r="BR136" s="257"/>
      <c r="BS136" s="257"/>
      <c r="BT136" s="257"/>
      <c r="BU136" s="257"/>
      <c r="BV136" s="257"/>
      <c r="BW136" s="257"/>
      <c r="BX136" s="257"/>
      <c r="BY136" s="257"/>
    </row>
    <row r="137" spans="1:77">
      <c r="A137" s="257"/>
      <c r="B137" s="257"/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7"/>
      <c r="AK137" s="257"/>
      <c r="AL137" s="257"/>
      <c r="AM137" s="257"/>
      <c r="AN137" s="257"/>
      <c r="AO137" s="257"/>
      <c r="AP137" s="257"/>
      <c r="AQ137" s="257"/>
      <c r="AR137" s="257"/>
      <c r="AS137" s="257"/>
      <c r="AT137" s="257"/>
      <c r="AU137" s="257"/>
      <c r="AV137" s="257"/>
      <c r="AW137" s="257"/>
      <c r="AX137" s="257"/>
      <c r="AY137" s="257"/>
      <c r="AZ137" s="257"/>
      <c r="BA137" s="257"/>
      <c r="BB137" s="257"/>
      <c r="BC137" s="257"/>
      <c r="BD137" s="257"/>
      <c r="BE137" s="257"/>
      <c r="BF137" s="257"/>
      <c r="BG137" s="257"/>
      <c r="BH137" s="257"/>
      <c r="BI137" s="257"/>
      <c r="BJ137" s="257"/>
      <c r="BK137" s="257"/>
      <c r="BL137" s="257"/>
      <c r="BM137" s="257"/>
      <c r="BN137" s="257"/>
      <c r="BO137" s="257"/>
      <c r="BP137" s="257"/>
      <c r="BQ137" s="257"/>
      <c r="BR137" s="257"/>
      <c r="BS137" s="257"/>
      <c r="BT137" s="257"/>
      <c r="BU137" s="257"/>
      <c r="BV137" s="257"/>
      <c r="BW137" s="257"/>
      <c r="BX137" s="257"/>
      <c r="BY137" s="257"/>
    </row>
    <row r="138" spans="1:77">
      <c r="A138" s="257"/>
      <c r="B138" s="257"/>
      <c r="C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7"/>
      <c r="AK138" s="257"/>
      <c r="AL138" s="257"/>
      <c r="AM138" s="257"/>
      <c r="AN138" s="257"/>
      <c r="AO138" s="257"/>
      <c r="AP138" s="257"/>
      <c r="AQ138" s="257"/>
      <c r="AR138" s="257"/>
      <c r="AS138" s="257"/>
      <c r="AT138" s="257"/>
      <c r="AU138" s="257"/>
      <c r="AV138" s="257"/>
      <c r="AW138" s="257"/>
      <c r="AX138" s="257"/>
      <c r="AY138" s="257"/>
      <c r="AZ138" s="257"/>
      <c r="BA138" s="257"/>
      <c r="BB138" s="257"/>
      <c r="BC138" s="257"/>
      <c r="BD138" s="257"/>
      <c r="BE138" s="257"/>
      <c r="BF138" s="257"/>
      <c r="BG138" s="257"/>
      <c r="BH138" s="257"/>
      <c r="BI138" s="257"/>
      <c r="BJ138" s="257"/>
      <c r="BK138" s="257"/>
      <c r="BL138" s="257"/>
      <c r="BM138" s="257"/>
      <c r="BN138" s="257"/>
      <c r="BO138" s="257"/>
      <c r="BP138" s="257"/>
      <c r="BQ138" s="257"/>
      <c r="BR138" s="257"/>
      <c r="BS138" s="257"/>
      <c r="BT138" s="257"/>
      <c r="BU138" s="257"/>
      <c r="BV138" s="257"/>
      <c r="BW138" s="257"/>
      <c r="BX138" s="257"/>
      <c r="BY138" s="257"/>
    </row>
    <row r="139" spans="1:77">
      <c r="A139" s="257"/>
      <c r="B139" s="257"/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257"/>
      <c r="AI139" s="257"/>
      <c r="AJ139" s="257"/>
      <c r="AK139" s="257"/>
      <c r="AL139" s="257"/>
      <c r="AM139" s="257"/>
      <c r="AN139" s="257"/>
      <c r="AO139" s="257"/>
      <c r="AP139" s="257"/>
      <c r="AQ139" s="257"/>
      <c r="AR139" s="257"/>
      <c r="AS139" s="257"/>
      <c r="AT139" s="257"/>
      <c r="AU139" s="257"/>
      <c r="AV139" s="257"/>
      <c r="AW139" s="257"/>
      <c r="AX139" s="257"/>
      <c r="AY139" s="257"/>
      <c r="AZ139" s="257"/>
      <c r="BA139" s="257"/>
      <c r="BB139" s="257"/>
      <c r="BC139" s="257"/>
      <c r="BD139" s="257"/>
      <c r="BE139" s="257"/>
      <c r="BF139" s="257"/>
      <c r="BG139" s="257"/>
      <c r="BH139" s="257"/>
      <c r="BI139" s="257"/>
      <c r="BJ139" s="257"/>
      <c r="BK139" s="257"/>
      <c r="BL139" s="257"/>
      <c r="BM139" s="257"/>
      <c r="BN139" s="257"/>
      <c r="BO139" s="257"/>
      <c r="BP139" s="257"/>
      <c r="BQ139" s="257"/>
      <c r="BR139" s="257"/>
      <c r="BS139" s="257"/>
      <c r="BT139" s="257"/>
      <c r="BU139" s="257"/>
      <c r="BV139" s="257"/>
      <c r="BW139" s="257"/>
      <c r="BX139" s="257"/>
      <c r="BY139" s="257"/>
    </row>
    <row r="140" spans="1:77">
      <c r="A140" s="257"/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7"/>
      <c r="AK140" s="257"/>
      <c r="AL140" s="257"/>
      <c r="AM140" s="257"/>
      <c r="AN140" s="257"/>
      <c r="AO140" s="257"/>
      <c r="AP140" s="257"/>
      <c r="AQ140" s="257"/>
      <c r="AR140" s="257"/>
      <c r="AS140" s="257"/>
      <c r="AT140" s="257"/>
      <c r="AU140" s="257"/>
      <c r="AV140" s="257"/>
      <c r="AW140" s="257"/>
      <c r="AX140" s="257"/>
      <c r="AY140" s="257"/>
      <c r="AZ140" s="257"/>
      <c r="BA140" s="257"/>
      <c r="BB140" s="257"/>
      <c r="BC140" s="257"/>
      <c r="BD140" s="257"/>
      <c r="BE140" s="257"/>
      <c r="BF140" s="257"/>
      <c r="BG140" s="257"/>
      <c r="BH140" s="257"/>
      <c r="BI140" s="257"/>
      <c r="BJ140" s="257"/>
      <c r="BK140" s="257"/>
      <c r="BL140" s="257"/>
      <c r="BM140" s="257"/>
      <c r="BN140" s="257"/>
      <c r="BO140" s="257"/>
      <c r="BP140" s="257"/>
      <c r="BQ140" s="257"/>
      <c r="BR140" s="257"/>
      <c r="BS140" s="257"/>
      <c r="BT140" s="257"/>
      <c r="BU140" s="257"/>
      <c r="BV140" s="257"/>
      <c r="BW140" s="257"/>
      <c r="BX140" s="257"/>
      <c r="BY140" s="257"/>
    </row>
    <row r="141" spans="1:77">
      <c r="A141" s="257"/>
      <c r="B141" s="257"/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  <c r="AG141" s="257"/>
      <c r="AH141" s="257"/>
      <c r="AI141" s="257"/>
      <c r="AJ141" s="257"/>
      <c r="AK141" s="257"/>
      <c r="AL141" s="257"/>
      <c r="AM141" s="257"/>
      <c r="AN141" s="257"/>
      <c r="AO141" s="257"/>
      <c r="AP141" s="257"/>
      <c r="AQ141" s="257"/>
      <c r="AR141" s="257"/>
      <c r="AS141" s="257"/>
      <c r="AT141" s="257"/>
      <c r="AU141" s="257"/>
      <c r="AV141" s="257"/>
      <c r="AW141" s="257"/>
      <c r="AX141" s="257"/>
      <c r="AY141" s="257"/>
      <c r="AZ141" s="257"/>
      <c r="BA141" s="257"/>
      <c r="BB141" s="257"/>
      <c r="BC141" s="257"/>
      <c r="BD141" s="257"/>
      <c r="BE141" s="257"/>
      <c r="BF141" s="257"/>
      <c r="BG141" s="257"/>
      <c r="BH141" s="257"/>
      <c r="BI141" s="257"/>
      <c r="BJ141" s="257"/>
      <c r="BK141" s="257"/>
      <c r="BL141" s="257"/>
      <c r="BM141" s="257"/>
      <c r="BN141" s="257"/>
      <c r="BO141" s="257"/>
      <c r="BP141" s="257"/>
      <c r="BQ141" s="257"/>
      <c r="BR141" s="257"/>
      <c r="BS141" s="257"/>
      <c r="BT141" s="257"/>
      <c r="BU141" s="257"/>
      <c r="BV141" s="257"/>
      <c r="BW141" s="257"/>
      <c r="BX141" s="257"/>
      <c r="BY141" s="257"/>
    </row>
    <row r="142" spans="1:77">
      <c r="A142" s="257"/>
      <c r="B142" s="257"/>
      <c r="C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  <c r="AG142" s="257"/>
      <c r="AH142" s="257"/>
      <c r="AI142" s="257"/>
      <c r="AJ142" s="257"/>
      <c r="AK142" s="257"/>
      <c r="AL142" s="257"/>
      <c r="AM142" s="257"/>
      <c r="AN142" s="257"/>
      <c r="AO142" s="257"/>
      <c r="AP142" s="257"/>
      <c r="AQ142" s="257"/>
      <c r="AR142" s="257"/>
      <c r="AS142" s="257"/>
      <c r="AT142" s="257"/>
      <c r="AU142" s="257"/>
      <c r="AV142" s="257"/>
      <c r="AW142" s="257"/>
      <c r="AX142" s="257"/>
      <c r="AY142" s="257"/>
      <c r="AZ142" s="257"/>
      <c r="BA142" s="257"/>
      <c r="BB142" s="257"/>
      <c r="BC142" s="257"/>
      <c r="BD142" s="257"/>
      <c r="BE142" s="257"/>
      <c r="BF142" s="257"/>
      <c r="BG142" s="257"/>
      <c r="BH142" s="257"/>
      <c r="BI142" s="257"/>
      <c r="BJ142" s="257"/>
      <c r="BK142" s="257"/>
      <c r="BL142" s="257"/>
      <c r="BM142" s="257"/>
      <c r="BN142" s="257"/>
      <c r="BO142" s="257"/>
      <c r="BP142" s="257"/>
      <c r="BQ142" s="257"/>
      <c r="BR142" s="257"/>
      <c r="BS142" s="257"/>
      <c r="BT142" s="257"/>
      <c r="BU142" s="257"/>
      <c r="BV142" s="257"/>
      <c r="BW142" s="257"/>
      <c r="BX142" s="257"/>
      <c r="BY142" s="257"/>
    </row>
    <row r="143" spans="1:77">
      <c r="A143" s="257"/>
      <c r="B143" s="257"/>
      <c r="C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  <c r="AF143" s="257"/>
      <c r="AG143" s="257"/>
      <c r="AH143" s="257"/>
      <c r="AI143" s="257"/>
      <c r="AJ143" s="257"/>
      <c r="AK143" s="257"/>
      <c r="AL143" s="257"/>
      <c r="AM143" s="257"/>
      <c r="AN143" s="257"/>
      <c r="AO143" s="257"/>
      <c r="AP143" s="257"/>
      <c r="AQ143" s="257"/>
      <c r="AR143" s="257"/>
      <c r="AS143" s="257"/>
      <c r="AT143" s="257"/>
      <c r="AU143" s="257"/>
      <c r="AV143" s="257"/>
      <c r="AW143" s="257"/>
      <c r="AX143" s="257"/>
      <c r="AY143" s="257"/>
      <c r="AZ143" s="257"/>
      <c r="BA143" s="257"/>
      <c r="BB143" s="257"/>
      <c r="BC143" s="257"/>
      <c r="BD143" s="257"/>
      <c r="BE143" s="257"/>
      <c r="BF143" s="257"/>
      <c r="BG143" s="257"/>
      <c r="BH143" s="257"/>
      <c r="BI143" s="257"/>
      <c r="BJ143" s="257"/>
      <c r="BK143" s="257"/>
      <c r="BL143" s="257"/>
      <c r="BM143" s="257"/>
      <c r="BN143" s="257"/>
      <c r="BO143" s="257"/>
      <c r="BP143" s="257"/>
      <c r="BQ143" s="257"/>
      <c r="BR143" s="257"/>
      <c r="BS143" s="257"/>
      <c r="BT143" s="257"/>
      <c r="BU143" s="257"/>
      <c r="BV143" s="257"/>
      <c r="BW143" s="257"/>
      <c r="BX143" s="257"/>
      <c r="BY143" s="257"/>
    </row>
    <row r="144" spans="1:77">
      <c r="A144" s="257"/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257"/>
      <c r="AE144" s="257"/>
      <c r="AF144" s="257"/>
      <c r="AG144" s="257"/>
      <c r="AH144" s="257"/>
      <c r="AI144" s="257"/>
      <c r="AJ144" s="257"/>
      <c r="AK144" s="257"/>
      <c r="AL144" s="257"/>
      <c r="AM144" s="257"/>
      <c r="AN144" s="257"/>
      <c r="AO144" s="257"/>
      <c r="AP144" s="257"/>
      <c r="AQ144" s="257"/>
      <c r="AR144" s="257"/>
      <c r="AS144" s="257"/>
      <c r="AT144" s="257"/>
      <c r="AU144" s="257"/>
      <c r="AV144" s="257"/>
      <c r="AW144" s="257"/>
      <c r="AX144" s="257"/>
      <c r="AY144" s="257"/>
      <c r="AZ144" s="257"/>
      <c r="BA144" s="257"/>
      <c r="BB144" s="257"/>
      <c r="BC144" s="257"/>
      <c r="BD144" s="257"/>
      <c r="BE144" s="257"/>
      <c r="BF144" s="257"/>
      <c r="BG144" s="257"/>
      <c r="BH144" s="257"/>
      <c r="BI144" s="257"/>
      <c r="BJ144" s="257"/>
      <c r="BK144" s="257"/>
      <c r="BL144" s="257"/>
      <c r="BM144" s="257"/>
      <c r="BN144" s="257"/>
      <c r="BO144" s="257"/>
      <c r="BP144" s="257"/>
      <c r="BQ144" s="257"/>
      <c r="BR144" s="257"/>
      <c r="BS144" s="257"/>
      <c r="BT144" s="257"/>
      <c r="BU144" s="257"/>
      <c r="BV144" s="257"/>
      <c r="BW144" s="257"/>
      <c r="BX144" s="257"/>
      <c r="BY144" s="257"/>
    </row>
    <row r="145" spans="1:77">
      <c r="A145" s="257"/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257"/>
      <c r="AI145" s="257"/>
      <c r="AJ145" s="257"/>
      <c r="AK145" s="257"/>
      <c r="AL145" s="257"/>
      <c r="AM145" s="257"/>
      <c r="AN145" s="257"/>
      <c r="AO145" s="257"/>
      <c r="AP145" s="257"/>
      <c r="AQ145" s="257"/>
      <c r="AR145" s="257"/>
      <c r="AS145" s="257"/>
      <c r="AT145" s="257"/>
      <c r="AU145" s="257"/>
      <c r="AV145" s="257"/>
      <c r="AW145" s="257"/>
      <c r="AX145" s="257"/>
      <c r="AY145" s="257"/>
      <c r="AZ145" s="257"/>
      <c r="BA145" s="257"/>
      <c r="BB145" s="257"/>
      <c r="BC145" s="257"/>
      <c r="BD145" s="257"/>
      <c r="BE145" s="257"/>
      <c r="BF145" s="257"/>
      <c r="BG145" s="257"/>
      <c r="BH145" s="257"/>
      <c r="BI145" s="257"/>
      <c r="BJ145" s="257"/>
      <c r="BK145" s="257"/>
      <c r="BL145" s="257"/>
      <c r="BM145" s="257"/>
      <c r="BN145" s="257"/>
      <c r="BO145" s="257"/>
      <c r="BP145" s="257"/>
      <c r="BQ145" s="257"/>
      <c r="BR145" s="257"/>
      <c r="BS145" s="257"/>
      <c r="BT145" s="257"/>
      <c r="BU145" s="257"/>
      <c r="BV145" s="257"/>
      <c r="BW145" s="257"/>
      <c r="BX145" s="257"/>
      <c r="BY145" s="257"/>
    </row>
    <row r="146" spans="1:77">
      <c r="A146" s="257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7"/>
      <c r="AL146" s="257"/>
      <c r="AM146" s="257"/>
      <c r="AN146" s="257"/>
      <c r="AO146" s="257"/>
      <c r="AP146" s="257"/>
      <c r="AQ146" s="257"/>
      <c r="AR146" s="257"/>
      <c r="AS146" s="257"/>
      <c r="AT146" s="257"/>
      <c r="AU146" s="257"/>
      <c r="AV146" s="257"/>
      <c r="AW146" s="257"/>
      <c r="AX146" s="257"/>
      <c r="AY146" s="257"/>
      <c r="AZ146" s="257"/>
      <c r="BA146" s="257"/>
      <c r="BB146" s="257"/>
      <c r="BC146" s="257"/>
      <c r="BD146" s="257"/>
      <c r="BE146" s="257"/>
      <c r="BF146" s="257"/>
      <c r="BG146" s="257"/>
      <c r="BH146" s="257"/>
      <c r="BI146" s="257"/>
      <c r="BJ146" s="257"/>
      <c r="BK146" s="257"/>
      <c r="BL146" s="257"/>
      <c r="BM146" s="257"/>
      <c r="BN146" s="257"/>
      <c r="BO146" s="257"/>
      <c r="BP146" s="257"/>
      <c r="BQ146" s="257"/>
      <c r="BR146" s="257"/>
      <c r="BS146" s="257"/>
      <c r="BT146" s="257"/>
      <c r="BU146" s="257"/>
      <c r="BV146" s="257"/>
      <c r="BW146" s="257"/>
      <c r="BX146" s="257"/>
      <c r="BY146" s="257"/>
    </row>
    <row r="147" spans="1:77">
      <c r="A147" s="257"/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7"/>
      <c r="AK147" s="257"/>
      <c r="AL147" s="257"/>
      <c r="AM147" s="257"/>
      <c r="AN147" s="257"/>
      <c r="AO147" s="257"/>
      <c r="AP147" s="257"/>
      <c r="AQ147" s="257"/>
      <c r="AR147" s="257"/>
      <c r="AS147" s="257"/>
      <c r="AT147" s="257"/>
      <c r="AU147" s="257"/>
      <c r="AV147" s="257"/>
      <c r="AW147" s="257"/>
      <c r="AX147" s="257"/>
      <c r="AY147" s="257"/>
      <c r="AZ147" s="257"/>
      <c r="BA147" s="257"/>
      <c r="BB147" s="257"/>
      <c r="BC147" s="257"/>
      <c r="BD147" s="257"/>
      <c r="BE147" s="257"/>
      <c r="BF147" s="257"/>
      <c r="BG147" s="257"/>
      <c r="BH147" s="257"/>
      <c r="BI147" s="257"/>
      <c r="BJ147" s="257"/>
      <c r="BK147" s="257"/>
      <c r="BL147" s="257"/>
      <c r="BM147" s="257"/>
      <c r="BN147" s="257"/>
      <c r="BO147" s="257"/>
      <c r="BP147" s="257"/>
      <c r="BQ147" s="257"/>
      <c r="BR147" s="257"/>
      <c r="BS147" s="257"/>
      <c r="BT147" s="257"/>
      <c r="BU147" s="257"/>
      <c r="BV147" s="257"/>
      <c r="BW147" s="257"/>
      <c r="BX147" s="257"/>
      <c r="BY147" s="257"/>
    </row>
    <row r="148" spans="1:77">
      <c r="A148" s="257"/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  <c r="AA148" s="257"/>
      <c r="AB148" s="257"/>
      <c r="AC148" s="257"/>
      <c r="AD148" s="257"/>
      <c r="AE148" s="257"/>
      <c r="AF148" s="257"/>
      <c r="AG148" s="257"/>
      <c r="AH148" s="257"/>
      <c r="AI148" s="257"/>
      <c r="AJ148" s="257"/>
      <c r="AK148" s="257"/>
      <c r="AL148" s="257"/>
      <c r="AM148" s="257"/>
      <c r="AN148" s="257"/>
      <c r="AO148" s="257"/>
      <c r="AP148" s="257"/>
      <c r="AQ148" s="257"/>
      <c r="AR148" s="257"/>
      <c r="AS148" s="257"/>
      <c r="AT148" s="257"/>
      <c r="AU148" s="257"/>
      <c r="AV148" s="257"/>
      <c r="AW148" s="257"/>
      <c r="AX148" s="257"/>
      <c r="AY148" s="257"/>
      <c r="AZ148" s="257"/>
      <c r="BA148" s="257"/>
      <c r="BB148" s="257"/>
      <c r="BC148" s="257"/>
      <c r="BD148" s="257"/>
      <c r="BE148" s="257"/>
      <c r="BF148" s="257"/>
      <c r="BG148" s="257"/>
      <c r="BH148" s="257"/>
      <c r="BI148" s="257"/>
      <c r="BJ148" s="257"/>
      <c r="BK148" s="257"/>
      <c r="BL148" s="257"/>
      <c r="BM148" s="257"/>
      <c r="BN148" s="257"/>
      <c r="BO148" s="257"/>
      <c r="BP148" s="257"/>
      <c r="BQ148" s="257"/>
      <c r="BR148" s="257"/>
      <c r="BS148" s="257"/>
      <c r="BT148" s="257"/>
      <c r="BU148" s="257"/>
      <c r="BV148" s="257"/>
      <c r="BW148" s="257"/>
      <c r="BX148" s="257"/>
      <c r="BY148" s="257"/>
    </row>
    <row r="149" spans="1:77">
      <c r="A149" s="257"/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57"/>
      <c r="AK149" s="257"/>
      <c r="AL149" s="257"/>
      <c r="AM149" s="257"/>
      <c r="AN149" s="257"/>
      <c r="AO149" s="257"/>
      <c r="AP149" s="257"/>
      <c r="AQ149" s="257"/>
      <c r="AR149" s="257"/>
      <c r="AS149" s="257"/>
      <c r="AT149" s="257"/>
      <c r="AU149" s="257"/>
      <c r="AV149" s="257"/>
      <c r="AW149" s="257"/>
      <c r="AX149" s="257"/>
      <c r="AY149" s="257"/>
      <c r="AZ149" s="257"/>
      <c r="BA149" s="257"/>
      <c r="BB149" s="257"/>
      <c r="BC149" s="257"/>
      <c r="BD149" s="257"/>
      <c r="BE149" s="257"/>
      <c r="BF149" s="257"/>
      <c r="BG149" s="257"/>
      <c r="BH149" s="257"/>
      <c r="BI149" s="257"/>
      <c r="BJ149" s="257"/>
      <c r="BK149" s="257"/>
      <c r="BL149" s="257"/>
      <c r="BM149" s="257"/>
      <c r="BN149" s="257"/>
      <c r="BO149" s="257"/>
      <c r="BP149" s="257"/>
      <c r="BQ149" s="257"/>
      <c r="BR149" s="257"/>
      <c r="BS149" s="257"/>
      <c r="BT149" s="257"/>
      <c r="BU149" s="257"/>
      <c r="BV149" s="257"/>
      <c r="BW149" s="257"/>
      <c r="BX149" s="257"/>
      <c r="BY149" s="257"/>
    </row>
    <row r="150" spans="1:77">
      <c r="A150" s="257"/>
      <c r="B150" s="257"/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  <c r="AA150" s="257"/>
      <c r="AB150" s="257"/>
      <c r="AC150" s="257"/>
      <c r="AD150" s="257"/>
      <c r="AE150" s="257"/>
      <c r="AF150" s="257"/>
      <c r="AG150" s="257"/>
      <c r="AH150" s="257"/>
      <c r="AI150" s="257"/>
      <c r="AJ150" s="257"/>
      <c r="AK150" s="257"/>
      <c r="AL150" s="257"/>
      <c r="AM150" s="257"/>
      <c r="AN150" s="257"/>
      <c r="AO150" s="257"/>
      <c r="AP150" s="257"/>
      <c r="AQ150" s="257"/>
      <c r="AR150" s="257"/>
      <c r="AS150" s="257"/>
      <c r="AT150" s="257"/>
      <c r="AU150" s="257"/>
      <c r="AV150" s="257"/>
      <c r="AW150" s="257"/>
      <c r="AX150" s="257"/>
      <c r="AY150" s="257"/>
      <c r="AZ150" s="257"/>
      <c r="BA150" s="257"/>
      <c r="BB150" s="257"/>
      <c r="BC150" s="257"/>
      <c r="BD150" s="257"/>
      <c r="BE150" s="257"/>
      <c r="BF150" s="257"/>
      <c r="BG150" s="257"/>
      <c r="BH150" s="257"/>
      <c r="BI150" s="257"/>
      <c r="BJ150" s="257"/>
      <c r="BK150" s="257"/>
      <c r="BL150" s="257"/>
      <c r="BM150" s="257"/>
      <c r="BN150" s="257"/>
      <c r="BO150" s="257"/>
      <c r="BP150" s="257"/>
      <c r="BQ150" s="257"/>
      <c r="BR150" s="257"/>
      <c r="BS150" s="257"/>
      <c r="BT150" s="257"/>
      <c r="BU150" s="257"/>
      <c r="BV150" s="257"/>
      <c r="BW150" s="257"/>
      <c r="BX150" s="257"/>
      <c r="BY150" s="257"/>
    </row>
    <row r="151" spans="1:77">
      <c r="A151" s="257"/>
      <c r="B151" s="257"/>
      <c r="C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7"/>
      <c r="AF151" s="257"/>
      <c r="AG151" s="257"/>
      <c r="AH151" s="257"/>
      <c r="AI151" s="257"/>
      <c r="AJ151" s="257"/>
      <c r="AK151" s="257"/>
      <c r="AL151" s="257"/>
      <c r="AM151" s="257"/>
      <c r="AN151" s="257"/>
      <c r="AO151" s="257"/>
      <c r="AP151" s="257"/>
      <c r="AQ151" s="257"/>
      <c r="AR151" s="257"/>
      <c r="AS151" s="257"/>
      <c r="AT151" s="257"/>
      <c r="AU151" s="257"/>
      <c r="AV151" s="257"/>
      <c r="AW151" s="257"/>
      <c r="AX151" s="257"/>
      <c r="AY151" s="257"/>
      <c r="AZ151" s="257"/>
      <c r="BA151" s="257"/>
      <c r="BB151" s="257"/>
      <c r="BC151" s="257"/>
      <c r="BD151" s="257"/>
      <c r="BE151" s="257"/>
      <c r="BF151" s="257"/>
      <c r="BG151" s="257"/>
      <c r="BH151" s="257"/>
      <c r="BI151" s="257"/>
      <c r="BJ151" s="257"/>
      <c r="BK151" s="257"/>
      <c r="BL151" s="257"/>
      <c r="BM151" s="257"/>
      <c r="BN151" s="257"/>
      <c r="BO151" s="257"/>
      <c r="BP151" s="257"/>
      <c r="BQ151" s="257"/>
      <c r="BR151" s="257"/>
      <c r="BS151" s="257"/>
      <c r="BT151" s="257"/>
      <c r="BU151" s="257"/>
      <c r="BV151" s="257"/>
      <c r="BW151" s="257"/>
      <c r="BX151" s="257"/>
      <c r="BY151" s="257"/>
    </row>
    <row r="152" spans="1:77">
      <c r="A152" s="257"/>
      <c r="B152" s="257"/>
      <c r="C152" s="257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  <c r="AB152" s="257"/>
      <c r="AC152" s="257"/>
      <c r="AD152" s="257"/>
      <c r="AE152" s="257"/>
      <c r="AF152" s="257"/>
      <c r="AG152" s="257"/>
      <c r="AH152" s="257"/>
      <c r="AI152" s="257"/>
      <c r="AJ152" s="257"/>
      <c r="AK152" s="257"/>
      <c r="AL152" s="257"/>
      <c r="AM152" s="257"/>
      <c r="AN152" s="257"/>
      <c r="AO152" s="257"/>
      <c r="AP152" s="257"/>
      <c r="AQ152" s="257"/>
      <c r="AR152" s="257"/>
      <c r="AS152" s="257"/>
      <c r="AT152" s="257"/>
      <c r="AU152" s="257"/>
      <c r="AV152" s="257"/>
      <c r="AW152" s="257"/>
      <c r="AX152" s="257"/>
      <c r="AY152" s="257"/>
      <c r="AZ152" s="257"/>
      <c r="BA152" s="257"/>
      <c r="BB152" s="257"/>
      <c r="BC152" s="257"/>
      <c r="BD152" s="257"/>
      <c r="BE152" s="257"/>
      <c r="BF152" s="257"/>
      <c r="BG152" s="257"/>
      <c r="BH152" s="257"/>
      <c r="BI152" s="257"/>
      <c r="BJ152" s="257"/>
      <c r="BK152" s="257"/>
      <c r="BL152" s="257"/>
      <c r="BM152" s="257"/>
      <c r="BN152" s="257"/>
      <c r="BO152" s="257"/>
      <c r="BP152" s="257"/>
      <c r="BQ152" s="257"/>
      <c r="BR152" s="257"/>
      <c r="BS152" s="257"/>
      <c r="BT152" s="257"/>
      <c r="BU152" s="257"/>
      <c r="BV152" s="257"/>
      <c r="BW152" s="257"/>
      <c r="BX152" s="257"/>
      <c r="BY152" s="257"/>
    </row>
    <row r="153" spans="1:77">
      <c r="A153" s="257"/>
      <c r="B153" s="257"/>
      <c r="C153" s="257"/>
      <c r="D153" s="257"/>
      <c r="E153" s="257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257"/>
      <c r="AG153" s="257"/>
      <c r="AH153" s="257"/>
      <c r="AI153" s="257"/>
      <c r="AJ153" s="257"/>
      <c r="AK153" s="257"/>
      <c r="AL153" s="257"/>
      <c r="AM153" s="257"/>
      <c r="AN153" s="257"/>
      <c r="AO153" s="257"/>
      <c r="AP153" s="257"/>
      <c r="AQ153" s="257"/>
      <c r="AR153" s="257"/>
      <c r="AS153" s="257"/>
      <c r="AT153" s="257"/>
      <c r="AU153" s="257"/>
      <c r="AV153" s="257"/>
      <c r="AW153" s="257"/>
      <c r="AX153" s="257"/>
      <c r="AY153" s="257"/>
      <c r="AZ153" s="257"/>
      <c r="BA153" s="257"/>
      <c r="BB153" s="257"/>
      <c r="BC153" s="257"/>
      <c r="BD153" s="257"/>
      <c r="BE153" s="257"/>
      <c r="BF153" s="257"/>
      <c r="BG153" s="257"/>
      <c r="BH153" s="257"/>
      <c r="BI153" s="257"/>
      <c r="BJ153" s="257"/>
      <c r="BK153" s="257"/>
      <c r="BL153" s="257"/>
      <c r="BM153" s="257"/>
      <c r="BN153" s="257"/>
      <c r="BO153" s="257"/>
      <c r="BP153" s="257"/>
      <c r="BQ153" s="257"/>
      <c r="BR153" s="257"/>
      <c r="BS153" s="257"/>
      <c r="BT153" s="257"/>
      <c r="BU153" s="257"/>
      <c r="BV153" s="257"/>
      <c r="BW153" s="257"/>
      <c r="BX153" s="257"/>
      <c r="BY153" s="257"/>
    </row>
    <row r="154" spans="1:77">
      <c r="A154" s="257"/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  <c r="AA154" s="257"/>
      <c r="AB154" s="257"/>
      <c r="AC154" s="257"/>
      <c r="AD154" s="257"/>
      <c r="AE154" s="257"/>
      <c r="AF154" s="257"/>
      <c r="AG154" s="257"/>
      <c r="AH154" s="257"/>
      <c r="AI154" s="257"/>
      <c r="AJ154" s="257"/>
      <c r="AK154" s="257"/>
      <c r="AL154" s="257"/>
      <c r="AM154" s="257"/>
      <c r="AN154" s="257"/>
      <c r="AO154" s="257"/>
      <c r="AP154" s="257"/>
      <c r="AQ154" s="257"/>
      <c r="AR154" s="257"/>
      <c r="AS154" s="257"/>
      <c r="AT154" s="257"/>
      <c r="AU154" s="257"/>
      <c r="AV154" s="257"/>
      <c r="AW154" s="257"/>
      <c r="AX154" s="257"/>
      <c r="AY154" s="257"/>
      <c r="AZ154" s="257"/>
      <c r="BA154" s="257"/>
      <c r="BB154" s="257"/>
      <c r="BC154" s="257"/>
      <c r="BD154" s="257"/>
      <c r="BE154" s="257"/>
      <c r="BF154" s="257"/>
      <c r="BG154" s="257"/>
      <c r="BH154" s="257"/>
      <c r="BI154" s="257"/>
      <c r="BJ154" s="257"/>
      <c r="BK154" s="257"/>
      <c r="BL154" s="257"/>
      <c r="BM154" s="257"/>
      <c r="BN154" s="257"/>
      <c r="BO154" s="257"/>
      <c r="BP154" s="257"/>
      <c r="BQ154" s="257"/>
      <c r="BR154" s="257"/>
      <c r="BS154" s="257"/>
      <c r="BT154" s="257"/>
      <c r="BU154" s="257"/>
      <c r="BV154" s="257"/>
      <c r="BW154" s="257"/>
      <c r="BX154" s="257"/>
      <c r="BY154" s="257"/>
    </row>
    <row r="155" spans="1:77">
      <c r="A155" s="257"/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  <c r="AA155" s="257"/>
      <c r="AB155" s="257"/>
      <c r="AC155" s="257"/>
      <c r="AD155" s="257"/>
      <c r="AE155" s="257"/>
      <c r="AF155" s="257"/>
      <c r="AG155" s="257"/>
      <c r="AH155" s="257"/>
      <c r="AI155" s="257"/>
      <c r="AJ155" s="257"/>
      <c r="AK155" s="257"/>
      <c r="AL155" s="257"/>
      <c r="AM155" s="257"/>
      <c r="AN155" s="257"/>
      <c r="AO155" s="257"/>
      <c r="AP155" s="257"/>
      <c r="AQ155" s="257"/>
      <c r="AR155" s="257"/>
      <c r="AS155" s="257"/>
      <c r="AT155" s="257"/>
      <c r="AU155" s="257"/>
      <c r="AV155" s="257"/>
      <c r="AW155" s="257"/>
      <c r="AX155" s="257"/>
      <c r="AY155" s="257"/>
      <c r="AZ155" s="257"/>
      <c r="BA155" s="257"/>
      <c r="BB155" s="257"/>
      <c r="BC155" s="257"/>
      <c r="BD155" s="257"/>
      <c r="BE155" s="257"/>
      <c r="BF155" s="257"/>
      <c r="BG155" s="257"/>
      <c r="BH155" s="257"/>
      <c r="BI155" s="257"/>
      <c r="BJ155" s="257"/>
      <c r="BK155" s="257"/>
      <c r="BL155" s="257"/>
      <c r="BM155" s="257"/>
      <c r="BN155" s="257"/>
      <c r="BO155" s="257"/>
      <c r="BP155" s="257"/>
      <c r="BQ155" s="257"/>
      <c r="BR155" s="257"/>
      <c r="BS155" s="257"/>
      <c r="BT155" s="257"/>
      <c r="BU155" s="257"/>
      <c r="BV155" s="257"/>
      <c r="BW155" s="257"/>
      <c r="BX155" s="257"/>
      <c r="BY155" s="257"/>
    </row>
    <row r="156" spans="1:77">
      <c r="A156" s="257"/>
      <c r="B156" s="257"/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7"/>
      <c r="AG156" s="257"/>
      <c r="AH156" s="257"/>
      <c r="AI156" s="257"/>
      <c r="AJ156" s="257"/>
      <c r="AK156" s="257"/>
      <c r="AL156" s="257"/>
      <c r="AM156" s="257"/>
      <c r="AN156" s="257"/>
      <c r="AO156" s="257"/>
      <c r="AP156" s="257"/>
      <c r="AQ156" s="257"/>
      <c r="AR156" s="257"/>
      <c r="AS156" s="257"/>
      <c r="AT156" s="257"/>
      <c r="AU156" s="257"/>
      <c r="AV156" s="257"/>
      <c r="AW156" s="257"/>
      <c r="AX156" s="257"/>
      <c r="AY156" s="257"/>
      <c r="AZ156" s="257"/>
      <c r="BA156" s="257"/>
      <c r="BB156" s="257"/>
      <c r="BC156" s="257"/>
      <c r="BD156" s="257"/>
      <c r="BE156" s="257"/>
      <c r="BF156" s="257"/>
      <c r="BG156" s="257"/>
      <c r="BH156" s="257"/>
      <c r="BI156" s="257"/>
      <c r="BJ156" s="257"/>
      <c r="BK156" s="257"/>
      <c r="BL156" s="257"/>
      <c r="BM156" s="257"/>
      <c r="BN156" s="257"/>
      <c r="BO156" s="257"/>
      <c r="BP156" s="257"/>
      <c r="BQ156" s="257"/>
      <c r="BR156" s="257"/>
      <c r="BS156" s="257"/>
      <c r="BT156" s="257"/>
      <c r="BU156" s="257"/>
      <c r="BV156" s="257"/>
      <c r="BW156" s="257"/>
      <c r="BX156" s="257"/>
      <c r="BY156" s="257"/>
    </row>
    <row r="157" spans="1:77">
      <c r="A157" s="257"/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  <c r="AC157" s="257"/>
      <c r="AD157" s="257"/>
      <c r="AE157" s="257"/>
      <c r="AF157" s="257"/>
      <c r="AG157" s="257"/>
      <c r="AH157" s="257"/>
      <c r="AI157" s="257"/>
      <c r="AJ157" s="257"/>
      <c r="AK157" s="257"/>
      <c r="AL157" s="257"/>
      <c r="AM157" s="257"/>
      <c r="AN157" s="257"/>
      <c r="AO157" s="257"/>
      <c r="AP157" s="257"/>
      <c r="AQ157" s="257"/>
      <c r="AR157" s="257"/>
      <c r="AS157" s="257"/>
      <c r="AT157" s="257"/>
      <c r="AU157" s="257"/>
      <c r="AV157" s="257"/>
      <c r="AW157" s="257"/>
      <c r="AX157" s="257"/>
      <c r="AY157" s="257"/>
      <c r="AZ157" s="257"/>
      <c r="BA157" s="257"/>
      <c r="BB157" s="257"/>
      <c r="BC157" s="257"/>
      <c r="BD157" s="257"/>
      <c r="BE157" s="257"/>
      <c r="BF157" s="257"/>
      <c r="BG157" s="257"/>
      <c r="BH157" s="257"/>
      <c r="BI157" s="257"/>
      <c r="BJ157" s="257"/>
      <c r="BK157" s="257"/>
      <c r="BL157" s="257"/>
      <c r="BM157" s="257"/>
      <c r="BN157" s="257"/>
      <c r="BO157" s="257"/>
      <c r="BP157" s="257"/>
      <c r="BQ157" s="257"/>
      <c r="BR157" s="257"/>
      <c r="BS157" s="257"/>
      <c r="BT157" s="257"/>
      <c r="BU157" s="257"/>
      <c r="BV157" s="257"/>
      <c r="BW157" s="257"/>
      <c r="BX157" s="257"/>
      <c r="BY157" s="257"/>
    </row>
    <row r="158" spans="1:77">
      <c r="A158" s="257"/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257"/>
      <c r="AG158" s="257"/>
      <c r="AH158" s="257"/>
      <c r="AI158" s="257"/>
      <c r="AJ158" s="257"/>
      <c r="AK158" s="257"/>
      <c r="AL158" s="257"/>
      <c r="AM158" s="257"/>
      <c r="AN158" s="257"/>
      <c r="AO158" s="257"/>
      <c r="AP158" s="257"/>
      <c r="AQ158" s="257"/>
      <c r="AR158" s="257"/>
      <c r="AS158" s="257"/>
      <c r="AT158" s="257"/>
      <c r="AU158" s="257"/>
      <c r="AV158" s="257"/>
      <c r="AW158" s="257"/>
      <c r="AX158" s="257"/>
      <c r="AY158" s="257"/>
      <c r="AZ158" s="257"/>
      <c r="BA158" s="257"/>
      <c r="BB158" s="257"/>
      <c r="BC158" s="257"/>
      <c r="BD158" s="257"/>
      <c r="BE158" s="257"/>
      <c r="BF158" s="257"/>
      <c r="BG158" s="257"/>
      <c r="BH158" s="257"/>
      <c r="BI158" s="257"/>
      <c r="BJ158" s="257"/>
      <c r="BK158" s="257"/>
      <c r="BL158" s="257"/>
      <c r="BM158" s="257"/>
      <c r="BN158" s="257"/>
      <c r="BO158" s="257"/>
      <c r="BP158" s="257"/>
      <c r="BQ158" s="257"/>
      <c r="BR158" s="257"/>
      <c r="BS158" s="257"/>
      <c r="BT158" s="257"/>
      <c r="BU158" s="257"/>
      <c r="BV158" s="257"/>
      <c r="BW158" s="257"/>
      <c r="BX158" s="257"/>
      <c r="BY158" s="257"/>
    </row>
    <row r="159" spans="1:77">
      <c r="A159" s="257"/>
      <c r="B159" s="257"/>
      <c r="C159" s="257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  <c r="AA159" s="257"/>
      <c r="AB159" s="257"/>
      <c r="AC159" s="257"/>
      <c r="AD159" s="257"/>
      <c r="AE159" s="257"/>
      <c r="AF159" s="257"/>
      <c r="AG159" s="257"/>
      <c r="AH159" s="257"/>
      <c r="AI159" s="257"/>
      <c r="AJ159" s="257"/>
      <c r="AK159" s="257"/>
      <c r="AL159" s="257"/>
      <c r="AM159" s="257"/>
      <c r="AN159" s="257"/>
      <c r="AO159" s="257"/>
      <c r="AP159" s="257"/>
      <c r="AQ159" s="257"/>
      <c r="AR159" s="257"/>
      <c r="AS159" s="257"/>
      <c r="AT159" s="257"/>
      <c r="AU159" s="257"/>
      <c r="AV159" s="257"/>
      <c r="AW159" s="257"/>
      <c r="AX159" s="257"/>
      <c r="AY159" s="257"/>
      <c r="AZ159" s="257"/>
      <c r="BA159" s="257"/>
      <c r="BB159" s="257"/>
      <c r="BC159" s="257"/>
      <c r="BD159" s="257"/>
      <c r="BE159" s="257"/>
      <c r="BF159" s="257"/>
      <c r="BG159" s="257"/>
      <c r="BH159" s="257"/>
      <c r="BI159" s="257"/>
      <c r="BJ159" s="257"/>
      <c r="BK159" s="257"/>
      <c r="BL159" s="257"/>
      <c r="BM159" s="257"/>
      <c r="BN159" s="257"/>
      <c r="BO159" s="257"/>
      <c r="BP159" s="257"/>
      <c r="BQ159" s="257"/>
      <c r="BR159" s="257"/>
      <c r="BS159" s="257"/>
      <c r="BT159" s="257"/>
      <c r="BU159" s="257"/>
      <c r="BV159" s="257"/>
      <c r="BW159" s="257"/>
      <c r="BX159" s="257"/>
      <c r="BY159" s="257"/>
    </row>
    <row r="160" spans="1:77">
      <c r="A160" s="257"/>
      <c r="B160" s="257"/>
      <c r="C160" s="257"/>
      <c r="D160" s="257"/>
      <c r="E160" s="257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257"/>
      <c r="AG160" s="257"/>
      <c r="AH160" s="257"/>
      <c r="AI160" s="257"/>
      <c r="AJ160" s="257"/>
      <c r="AK160" s="257"/>
      <c r="AL160" s="257"/>
      <c r="AM160" s="257"/>
      <c r="AN160" s="257"/>
      <c r="AO160" s="257"/>
      <c r="AP160" s="257"/>
      <c r="AQ160" s="257"/>
      <c r="AR160" s="257"/>
      <c r="AS160" s="257"/>
      <c r="AT160" s="257"/>
      <c r="AU160" s="257"/>
      <c r="AV160" s="257"/>
      <c r="AW160" s="257"/>
      <c r="AX160" s="257"/>
      <c r="AY160" s="257"/>
      <c r="AZ160" s="257"/>
      <c r="BA160" s="257"/>
      <c r="BB160" s="257"/>
      <c r="BC160" s="257"/>
      <c r="BD160" s="257"/>
      <c r="BE160" s="257"/>
      <c r="BF160" s="257"/>
      <c r="BG160" s="257"/>
      <c r="BH160" s="257"/>
      <c r="BI160" s="257"/>
      <c r="BJ160" s="257"/>
      <c r="BK160" s="257"/>
      <c r="BL160" s="257"/>
      <c r="BM160" s="257"/>
      <c r="BN160" s="257"/>
      <c r="BO160" s="257"/>
      <c r="BP160" s="257"/>
      <c r="BQ160" s="257"/>
      <c r="BR160" s="257"/>
      <c r="BS160" s="257"/>
      <c r="BT160" s="257"/>
      <c r="BU160" s="257"/>
      <c r="BV160" s="257"/>
      <c r="BW160" s="257"/>
      <c r="BX160" s="257"/>
      <c r="BY160" s="257"/>
    </row>
    <row r="161" spans="1:77">
      <c r="A161" s="257"/>
      <c r="B161" s="257"/>
      <c r="C161" s="257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  <c r="AA161" s="257"/>
      <c r="AB161" s="257"/>
      <c r="AC161" s="257"/>
      <c r="AD161" s="257"/>
      <c r="AE161" s="257"/>
      <c r="AF161" s="257"/>
      <c r="AG161" s="257"/>
      <c r="AH161" s="257"/>
      <c r="AI161" s="257"/>
      <c r="AJ161" s="257"/>
      <c r="AK161" s="257"/>
      <c r="AL161" s="257"/>
      <c r="AM161" s="257"/>
      <c r="AN161" s="257"/>
      <c r="AO161" s="257"/>
      <c r="AP161" s="257"/>
      <c r="AQ161" s="257"/>
      <c r="AR161" s="257"/>
      <c r="AS161" s="257"/>
      <c r="AT161" s="257"/>
      <c r="AU161" s="257"/>
      <c r="AV161" s="257"/>
      <c r="AW161" s="257"/>
      <c r="AX161" s="257"/>
      <c r="AY161" s="257"/>
      <c r="AZ161" s="257"/>
      <c r="BA161" s="257"/>
      <c r="BB161" s="257"/>
      <c r="BC161" s="257"/>
      <c r="BD161" s="257"/>
      <c r="BE161" s="257"/>
      <c r="BF161" s="257"/>
      <c r="BG161" s="257"/>
      <c r="BH161" s="257"/>
      <c r="BI161" s="257"/>
      <c r="BJ161" s="257"/>
      <c r="BK161" s="257"/>
      <c r="BL161" s="257"/>
      <c r="BM161" s="257"/>
      <c r="BN161" s="257"/>
      <c r="BO161" s="257"/>
      <c r="BP161" s="257"/>
      <c r="BQ161" s="257"/>
      <c r="BR161" s="257"/>
      <c r="BS161" s="257"/>
      <c r="BT161" s="257"/>
      <c r="BU161" s="257"/>
      <c r="BV161" s="257"/>
      <c r="BW161" s="257"/>
      <c r="BX161" s="257"/>
      <c r="BY161" s="257"/>
    </row>
    <row r="162" spans="1:77">
      <c r="A162" s="257"/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257"/>
      <c r="AG162" s="257"/>
      <c r="AH162" s="257"/>
      <c r="AI162" s="257"/>
      <c r="AJ162" s="257"/>
      <c r="AK162" s="257"/>
      <c r="AL162" s="257"/>
      <c r="AM162" s="257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57"/>
      <c r="BI162" s="257"/>
      <c r="BJ162" s="257"/>
      <c r="BK162" s="257"/>
      <c r="BL162" s="257"/>
      <c r="BM162" s="257"/>
      <c r="BN162" s="257"/>
      <c r="BO162" s="257"/>
      <c r="BP162" s="257"/>
      <c r="BQ162" s="257"/>
      <c r="BR162" s="257"/>
      <c r="BS162" s="257"/>
      <c r="BT162" s="257"/>
      <c r="BU162" s="257"/>
      <c r="BV162" s="257"/>
      <c r="BW162" s="257"/>
      <c r="BX162" s="257"/>
      <c r="BY162" s="257"/>
    </row>
    <row r="163" spans="1:77">
      <c r="A163" s="257"/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257"/>
      <c r="AR163" s="257"/>
      <c r="AS163" s="257"/>
      <c r="AT163" s="257"/>
      <c r="AU163" s="257"/>
      <c r="AV163" s="257"/>
      <c r="AW163" s="257"/>
      <c r="AX163" s="257"/>
      <c r="AY163" s="257"/>
      <c r="AZ163" s="257"/>
      <c r="BA163" s="257"/>
      <c r="BB163" s="257"/>
      <c r="BC163" s="257"/>
      <c r="BD163" s="257"/>
      <c r="BE163" s="257"/>
      <c r="BF163" s="257"/>
      <c r="BG163" s="257"/>
      <c r="BH163" s="257"/>
      <c r="BI163" s="257"/>
      <c r="BJ163" s="257"/>
      <c r="BK163" s="257"/>
      <c r="BL163" s="257"/>
      <c r="BM163" s="257"/>
      <c r="BN163" s="257"/>
      <c r="BO163" s="257"/>
      <c r="BP163" s="257"/>
      <c r="BQ163" s="257"/>
      <c r="BR163" s="257"/>
      <c r="BS163" s="257"/>
      <c r="BT163" s="257"/>
      <c r="BU163" s="257"/>
      <c r="BV163" s="257"/>
      <c r="BW163" s="257"/>
      <c r="BX163" s="257"/>
      <c r="BY163" s="257"/>
    </row>
    <row r="164" spans="1:77">
      <c r="A164" s="257"/>
      <c r="B164" s="257"/>
      <c r="C164" s="257"/>
      <c r="D164" s="257"/>
      <c r="E164" s="257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257"/>
      <c r="AG164" s="257"/>
      <c r="AH164" s="257"/>
      <c r="AI164" s="257"/>
      <c r="AJ164" s="257"/>
      <c r="AK164" s="257"/>
      <c r="AL164" s="257"/>
      <c r="AM164" s="257"/>
      <c r="AN164" s="257"/>
      <c r="AO164" s="257"/>
      <c r="AP164" s="257"/>
      <c r="AQ164" s="257"/>
      <c r="AR164" s="257"/>
      <c r="AS164" s="257"/>
      <c r="AT164" s="257"/>
      <c r="AU164" s="257"/>
      <c r="AV164" s="257"/>
      <c r="AW164" s="257"/>
      <c r="AX164" s="257"/>
      <c r="AY164" s="257"/>
      <c r="AZ164" s="257"/>
      <c r="BA164" s="257"/>
      <c r="BB164" s="257"/>
      <c r="BC164" s="257"/>
      <c r="BD164" s="257"/>
      <c r="BE164" s="257"/>
      <c r="BF164" s="257"/>
      <c r="BG164" s="257"/>
      <c r="BH164" s="257"/>
      <c r="BI164" s="257"/>
      <c r="BJ164" s="257"/>
      <c r="BK164" s="257"/>
      <c r="BL164" s="257"/>
      <c r="BM164" s="257"/>
      <c r="BN164" s="257"/>
      <c r="BO164" s="257"/>
      <c r="BP164" s="257"/>
      <c r="BQ164" s="257"/>
      <c r="BR164" s="257"/>
      <c r="BS164" s="257"/>
      <c r="BT164" s="257"/>
      <c r="BU164" s="257"/>
      <c r="BV164" s="257"/>
      <c r="BW164" s="257"/>
      <c r="BX164" s="257"/>
      <c r="BY164" s="257"/>
    </row>
    <row r="165" spans="1:77">
      <c r="A165" s="257"/>
      <c r="B165" s="257"/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257"/>
      <c r="AG165" s="257"/>
      <c r="AH165" s="257"/>
      <c r="AI165" s="257"/>
      <c r="AJ165" s="257"/>
      <c r="AK165" s="257"/>
      <c r="AL165" s="257"/>
      <c r="AM165" s="257"/>
      <c r="AN165" s="257"/>
      <c r="AO165" s="257"/>
      <c r="AP165" s="257"/>
      <c r="AQ165" s="257"/>
      <c r="AR165" s="257"/>
      <c r="AS165" s="257"/>
      <c r="AT165" s="257"/>
      <c r="AU165" s="257"/>
      <c r="AV165" s="257"/>
      <c r="AW165" s="257"/>
      <c r="AX165" s="257"/>
      <c r="AY165" s="257"/>
      <c r="AZ165" s="257"/>
      <c r="BA165" s="257"/>
      <c r="BB165" s="257"/>
      <c r="BC165" s="257"/>
      <c r="BD165" s="257"/>
      <c r="BE165" s="257"/>
      <c r="BF165" s="257"/>
      <c r="BG165" s="257"/>
      <c r="BH165" s="257"/>
      <c r="BI165" s="257"/>
      <c r="BJ165" s="257"/>
      <c r="BK165" s="257"/>
      <c r="BL165" s="257"/>
      <c r="BM165" s="257"/>
      <c r="BN165" s="257"/>
      <c r="BO165" s="257"/>
      <c r="BP165" s="257"/>
      <c r="BQ165" s="257"/>
      <c r="BR165" s="257"/>
      <c r="BS165" s="257"/>
      <c r="BT165" s="257"/>
      <c r="BU165" s="257"/>
      <c r="BV165" s="257"/>
      <c r="BW165" s="257"/>
      <c r="BX165" s="257"/>
      <c r="BY165" s="257"/>
    </row>
    <row r="166" spans="1:77">
      <c r="A166" s="257"/>
      <c r="B166" s="257"/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  <c r="AX166" s="257"/>
      <c r="AY166" s="257"/>
      <c r="AZ166" s="257"/>
      <c r="BA166" s="257"/>
      <c r="BB166" s="257"/>
      <c r="BC166" s="257"/>
      <c r="BD166" s="257"/>
      <c r="BE166" s="257"/>
      <c r="BF166" s="257"/>
      <c r="BG166" s="257"/>
      <c r="BH166" s="257"/>
      <c r="BI166" s="257"/>
      <c r="BJ166" s="257"/>
      <c r="BK166" s="257"/>
      <c r="BL166" s="257"/>
      <c r="BM166" s="257"/>
      <c r="BN166" s="257"/>
      <c r="BO166" s="257"/>
      <c r="BP166" s="257"/>
      <c r="BQ166" s="257"/>
      <c r="BR166" s="257"/>
      <c r="BS166" s="257"/>
      <c r="BT166" s="257"/>
      <c r="BU166" s="257"/>
      <c r="BV166" s="257"/>
      <c r="BW166" s="257"/>
      <c r="BX166" s="257"/>
      <c r="BY166" s="257"/>
    </row>
    <row r="167" spans="1:77">
      <c r="A167" s="257"/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  <c r="AZ167" s="257"/>
      <c r="BA167" s="257"/>
      <c r="BB167" s="257"/>
      <c r="BC167" s="257"/>
      <c r="BD167" s="257"/>
      <c r="BE167" s="257"/>
      <c r="BF167" s="257"/>
      <c r="BG167" s="257"/>
      <c r="BH167" s="257"/>
      <c r="BI167" s="257"/>
      <c r="BJ167" s="257"/>
      <c r="BK167" s="257"/>
      <c r="BL167" s="257"/>
      <c r="BM167" s="257"/>
      <c r="BN167" s="257"/>
      <c r="BO167" s="257"/>
      <c r="BP167" s="257"/>
      <c r="BQ167" s="257"/>
      <c r="BR167" s="257"/>
      <c r="BS167" s="257"/>
      <c r="BT167" s="257"/>
      <c r="BU167" s="257"/>
      <c r="BV167" s="257"/>
      <c r="BW167" s="257"/>
      <c r="BX167" s="257"/>
      <c r="BY167" s="257"/>
    </row>
    <row r="168" spans="1:77">
      <c r="A168" s="257"/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7"/>
      <c r="AR168" s="257"/>
      <c r="AS168" s="257"/>
      <c r="AT168" s="257"/>
      <c r="AU168" s="257"/>
      <c r="AV168" s="257"/>
      <c r="AW168" s="257"/>
      <c r="AX168" s="257"/>
      <c r="AY168" s="257"/>
      <c r="AZ168" s="257"/>
      <c r="BA168" s="257"/>
      <c r="BB168" s="257"/>
      <c r="BC168" s="257"/>
      <c r="BD168" s="257"/>
      <c r="BE168" s="257"/>
      <c r="BF168" s="257"/>
      <c r="BG168" s="257"/>
      <c r="BH168" s="257"/>
      <c r="BI168" s="257"/>
      <c r="BJ168" s="257"/>
      <c r="BK168" s="257"/>
      <c r="BL168" s="257"/>
      <c r="BM168" s="257"/>
      <c r="BN168" s="257"/>
      <c r="BO168" s="257"/>
      <c r="BP168" s="257"/>
      <c r="BQ168" s="257"/>
      <c r="BR168" s="257"/>
      <c r="BS168" s="257"/>
      <c r="BT168" s="257"/>
      <c r="BU168" s="257"/>
      <c r="BV168" s="257"/>
      <c r="BW168" s="257"/>
      <c r="BX168" s="257"/>
      <c r="BY168" s="257"/>
    </row>
    <row r="169" spans="1:77">
      <c r="A169" s="257"/>
      <c r="B169" s="257"/>
      <c r="C169" s="257"/>
      <c r="D169" s="257"/>
      <c r="E169" s="257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57"/>
      <c r="AC169" s="257"/>
      <c r="AD169" s="257"/>
      <c r="AE169" s="257"/>
      <c r="AF169" s="257"/>
      <c r="AG169" s="257"/>
      <c r="AH169" s="257"/>
      <c r="AI169" s="257"/>
      <c r="AJ169" s="257"/>
      <c r="AK169" s="257"/>
      <c r="AL169" s="257"/>
      <c r="AM169" s="257"/>
      <c r="AN169" s="257"/>
      <c r="AO169" s="257"/>
      <c r="AP169" s="257"/>
      <c r="AQ169" s="257"/>
      <c r="AR169" s="257"/>
      <c r="AS169" s="257"/>
      <c r="AT169" s="257"/>
      <c r="AU169" s="257"/>
      <c r="AV169" s="257"/>
      <c r="AW169" s="257"/>
      <c r="AX169" s="257"/>
      <c r="AY169" s="257"/>
      <c r="AZ169" s="257"/>
      <c r="BA169" s="257"/>
      <c r="BB169" s="257"/>
      <c r="BC169" s="257"/>
      <c r="BD169" s="257"/>
      <c r="BE169" s="257"/>
      <c r="BF169" s="257"/>
      <c r="BG169" s="257"/>
      <c r="BH169" s="257"/>
      <c r="BI169" s="257"/>
      <c r="BJ169" s="257"/>
      <c r="BK169" s="257"/>
      <c r="BL169" s="257"/>
      <c r="BM169" s="257"/>
      <c r="BN169" s="257"/>
      <c r="BO169" s="257"/>
      <c r="BP169" s="257"/>
      <c r="BQ169" s="257"/>
      <c r="BR169" s="257"/>
      <c r="BS169" s="257"/>
      <c r="BT169" s="257"/>
      <c r="BU169" s="257"/>
      <c r="BV169" s="257"/>
      <c r="BW169" s="257"/>
      <c r="BX169" s="257"/>
      <c r="BY169" s="257"/>
    </row>
    <row r="170" spans="1:77">
      <c r="A170" s="257"/>
      <c r="B170" s="257"/>
      <c r="C170" s="257"/>
      <c r="D170" s="257"/>
      <c r="E170" s="257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  <c r="AA170" s="257"/>
      <c r="AB170" s="257"/>
      <c r="AC170" s="257"/>
      <c r="AD170" s="257"/>
      <c r="AE170" s="257"/>
      <c r="AF170" s="257"/>
      <c r="AG170" s="257"/>
      <c r="AH170" s="257"/>
      <c r="AI170" s="257"/>
      <c r="AJ170" s="257"/>
      <c r="AK170" s="257"/>
      <c r="AL170" s="257"/>
      <c r="AM170" s="257"/>
      <c r="AN170" s="257"/>
      <c r="AO170" s="257"/>
      <c r="AP170" s="257"/>
      <c r="AQ170" s="257"/>
      <c r="AR170" s="257"/>
      <c r="AS170" s="257"/>
      <c r="AT170" s="257"/>
      <c r="AU170" s="257"/>
      <c r="AV170" s="257"/>
      <c r="AW170" s="257"/>
      <c r="AX170" s="257"/>
      <c r="AY170" s="257"/>
      <c r="AZ170" s="257"/>
      <c r="BA170" s="257"/>
      <c r="BB170" s="257"/>
      <c r="BC170" s="257"/>
      <c r="BD170" s="257"/>
      <c r="BE170" s="257"/>
      <c r="BF170" s="257"/>
      <c r="BG170" s="257"/>
      <c r="BH170" s="257"/>
      <c r="BI170" s="257"/>
      <c r="BJ170" s="257"/>
      <c r="BK170" s="257"/>
      <c r="BL170" s="257"/>
      <c r="BM170" s="257"/>
      <c r="BN170" s="257"/>
      <c r="BO170" s="257"/>
      <c r="BP170" s="257"/>
      <c r="BQ170" s="257"/>
      <c r="BR170" s="257"/>
      <c r="BS170" s="257"/>
      <c r="BT170" s="257"/>
      <c r="BU170" s="257"/>
      <c r="BV170" s="257"/>
      <c r="BW170" s="257"/>
      <c r="BX170" s="257"/>
      <c r="BY170" s="257"/>
    </row>
    <row r="171" spans="1:77">
      <c r="A171" s="257"/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  <c r="AA171" s="257"/>
      <c r="AB171" s="257"/>
      <c r="AC171" s="257"/>
      <c r="AD171" s="257"/>
      <c r="AE171" s="257"/>
      <c r="AF171" s="257"/>
      <c r="AG171" s="257"/>
      <c r="AH171" s="257"/>
      <c r="AI171" s="257"/>
      <c r="AJ171" s="257"/>
      <c r="AK171" s="257"/>
      <c r="AL171" s="257"/>
      <c r="AM171" s="257"/>
      <c r="AN171" s="257"/>
      <c r="AO171" s="257"/>
      <c r="AP171" s="257"/>
      <c r="AQ171" s="257"/>
      <c r="AR171" s="257"/>
      <c r="AS171" s="257"/>
      <c r="AT171" s="257"/>
      <c r="AU171" s="257"/>
      <c r="AV171" s="257"/>
      <c r="AW171" s="257"/>
      <c r="AX171" s="257"/>
      <c r="AY171" s="257"/>
      <c r="AZ171" s="257"/>
      <c r="BA171" s="257"/>
      <c r="BB171" s="257"/>
      <c r="BC171" s="257"/>
      <c r="BD171" s="257"/>
      <c r="BE171" s="257"/>
      <c r="BF171" s="257"/>
      <c r="BG171" s="257"/>
      <c r="BH171" s="257"/>
      <c r="BI171" s="257"/>
      <c r="BJ171" s="257"/>
      <c r="BK171" s="257"/>
      <c r="BL171" s="257"/>
      <c r="BM171" s="257"/>
      <c r="BN171" s="257"/>
      <c r="BO171" s="257"/>
      <c r="BP171" s="257"/>
      <c r="BQ171" s="257"/>
      <c r="BR171" s="257"/>
      <c r="BS171" s="257"/>
      <c r="BT171" s="257"/>
      <c r="BU171" s="257"/>
      <c r="BV171" s="257"/>
      <c r="BW171" s="257"/>
      <c r="BX171" s="257"/>
      <c r="BY171" s="257"/>
    </row>
    <row r="172" spans="1:77">
      <c r="A172" s="257"/>
      <c r="B172" s="257"/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  <c r="AA172" s="257"/>
      <c r="AB172" s="257"/>
      <c r="AC172" s="257"/>
      <c r="AD172" s="257"/>
      <c r="AE172" s="257"/>
      <c r="AF172" s="257"/>
      <c r="AG172" s="257"/>
      <c r="AH172" s="257"/>
      <c r="AI172" s="257"/>
      <c r="AJ172" s="257"/>
      <c r="AK172" s="257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7"/>
      <c r="AW172" s="257"/>
      <c r="AX172" s="257"/>
      <c r="AY172" s="257"/>
      <c r="AZ172" s="257"/>
      <c r="BA172" s="257"/>
      <c r="BB172" s="257"/>
      <c r="BC172" s="257"/>
      <c r="BD172" s="257"/>
      <c r="BE172" s="257"/>
      <c r="BF172" s="257"/>
      <c r="BG172" s="257"/>
      <c r="BH172" s="257"/>
      <c r="BI172" s="257"/>
      <c r="BJ172" s="257"/>
      <c r="BK172" s="257"/>
      <c r="BL172" s="257"/>
      <c r="BM172" s="257"/>
      <c r="BN172" s="257"/>
      <c r="BO172" s="257"/>
      <c r="BP172" s="257"/>
      <c r="BQ172" s="257"/>
      <c r="BR172" s="257"/>
      <c r="BS172" s="257"/>
      <c r="BT172" s="257"/>
      <c r="BU172" s="257"/>
      <c r="BV172" s="257"/>
      <c r="BW172" s="257"/>
      <c r="BX172" s="257"/>
      <c r="BY172" s="257"/>
    </row>
    <row r="173" spans="1:77">
      <c r="A173" s="257"/>
      <c r="B173" s="257"/>
      <c r="C173" s="257"/>
      <c r="D173" s="257"/>
      <c r="E173" s="257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  <c r="AA173" s="257"/>
      <c r="AB173" s="257"/>
      <c r="AC173" s="257"/>
      <c r="AD173" s="257"/>
      <c r="AE173" s="257"/>
      <c r="AF173" s="257"/>
      <c r="AG173" s="257"/>
      <c r="AH173" s="257"/>
      <c r="AI173" s="257"/>
      <c r="AJ173" s="257"/>
      <c r="AK173" s="257"/>
      <c r="AL173" s="257"/>
      <c r="AM173" s="257"/>
      <c r="AN173" s="257"/>
      <c r="AO173" s="257"/>
      <c r="AP173" s="257"/>
      <c r="AQ173" s="257"/>
      <c r="AR173" s="257"/>
      <c r="AS173" s="257"/>
      <c r="AT173" s="257"/>
      <c r="AU173" s="257"/>
      <c r="AV173" s="257"/>
      <c r="AW173" s="257"/>
      <c r="AX173" s="257"/>
      <c r="AY173" s="257"/>
      <c r="AZ173" s="257"/>
      <c r="BA173" s="257"/>
      <c r="BB173" s="257"/>
      <c r="BC173" s="257"/>
      <c r="BD173" s="257"/>
      <c r="BE173" s="257"/>
      <c r="BF173" s="257"/>
      <c r="BG173" s="257"/>
      <c r="BH173" s="257"/>
      <c r="BI173" s="257"/>
      <c r="BJ173" s="257"/>
      <c r="BK173" s="257"/>
      <c r="BL173" s="257"/>
      <c r="BM173" s="257"/>
      <c r="BN173" s="257"/>
      <c r="BO173" s="257"/>
      <c r="BP173" s="257"/>
      <c r="BQ173" s="257"/>
      <c r="BR173" s="257"/>
      <c r="BS173" s="257"/>
      <c r="BT173" s="257"/>
      <c r="BU173" s="257"/>
      <c r="BV173" s="257"/>
      <c r="BW173" s="257"/>
      <c r="BX173" s="257"/>
      <c r="BY173" s="257"/>
    </row>
    <row r="174" spans="1:77">
      <c r="A174" s="257"/>
      <c r="B174" s="257"/>
      <c r="C174" s="257"/>
      <c r="D174" s="257"/>
      <c r="E174" s="257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  <c r="AA174" s="257"/>
      <c r="AB174" s="257"/>
      <c r="AC174" s="257"/>
      <c r="AD174" s="257"/>
      <c r="AE174" s="257"/>
      <c r="AF174" s="257"/>
      <c r="AG174" s="257"/>
      <c r="AH174" s="257"/>
      <c r="AI174" s="257"/>
      <c r="AJ174" s="257"/>
      <c r="AK174" s="257"/>
      <c r="AL174" s="257"/>
      <c r="AM174" s="257"/>
      <c r="AN174" s="257"/>
      <c r="AO174" s="257"/>
      <c r="AP174" s="257"/>
      <c r="AQ174" s="257"/>
      <c r="AR174" s="257"/>
      <c r="AS174" s="257"/>
      <c r="AT174" s="257"/>
      <c r="AU174" s="257"/>
      <c r="AV174" s="257"/>
      <c r="AW174" s="257"/>
      <c r="AX174" s="257"/>
      <c r="AY174" s="257"/>
      <c r="AZ174" s="257"/>
      <c r="BA174" s="257"/>
      <c r="BB174" s="257"/>
      <c r="BC174" s="257"/>
      <c r="BD174" s="257"/>
      <c r="BE174" s="257"/>
      <c r="BF174" s="257"/>
      <c r="BG174" s="257"/>
      <c r="BH174" s="257"/>
      <c r="BI174" s="257"/>
      <c r="BJ174" s="257"/>
      <c r="BK174" s="257"/>
      <c r="BL174" s="257"/>
      <c r="BM174" s="257"/>
      <c r="BN174" s="257"/>
      <c r="BO174" s="257"/>
      <c r="BP174" s="257"/>
      <c r="BQ174" s="257"/>
      <c r="BR174" s="257"/>
      <c r="BS174" s="257"/>
      <c r="BT174" s="257"/>
      <c r="BU174" s="257"/>
      <c r="BV174" s="257"/>
      <c r="BW174" s="257"/>
      <c r="BX174" s="257"/>
      <c r="BY174" s="257"/>
    </row>
    <row r="175" spans="1:77">
      <c r="A175" s="257"/>
      <c r="B175" s="257"/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257"/>
      <c r="AR175" s="257"/>
      <c r="AS175" s="257"/>
      <c r="AT175" s="257"/>
      <c r="AU175" s="257"/>
      <c r="AV175" s="257"/>
      <c r="AW175" s="257"/>
      <c r="AX175" s="257"/>
      <c r="AY175" s="257"/>
      <c r="AZ175" s="257"/>
      <c r="BA175" s="257"/>
      <c r="BB175" s="257"/>
      <c r="BC175" s="257"/>
      <c r="BD175" s="257"/>
      <c r="BE175" s="257"/>
      <c r="BF175" s="257"/>
      <c r="BG175" s="257"/>
      <c r="BH175" s="257"/>
      <c r="BI175" s="257"/>
      <c r="BJ175" s="257"/>
      <c r="BK175" s="257"/>
      <c r="BL175" s="257"/>
      <c r="BM175" s="257"/>
      <c r="BN175" s="257"/>
      <c r="BO175" s="257"/>
      <c r="BP175" s="257"/>
      <c r="BQ175" s="257"/>
      <c r="BR175" s="257"/>
      <c r="BS175" s="257"/>
      <c r="BT175" s="257"/>
      <c r="BU175" s="257"/>
      <c r="BV175" s="257"/>
      <c r="BW175" s="257"/>
      <c r="BX175" s="257"/>
      <c r="BY175" s="257"/>
    </row>
    <row r="176" spans="1:77">
      <c r="A176" s="257"/>
      <c r="B176" s="257"/>
      <c r="C176" s="257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/>
      <c r="Y176" s="257"/>
      <c r="Z176" s="257"/>
      <c r="AA176" s="257"/>
      <c r="AB176" s="257"/>
      <c r="AC176" s="257"/>
      <c r="AD176" s="257"/>
      <c r="AE176" s="257"/>
      <c r="AF176" s="257"/>
      <c r="AG176" s="257"/>
      <c r="AH176" s="257"/>
      <c r="AI176" s="257"/>
      <c r="AJ176" s="257"/>
      <c r="AK176" s="257"/>
      <c r="AL176" s="257"/>
      <c r="AM176" s="257"/>
      <c r="AN176" s="257"/>
      <c r="AO176" s="257"/>
      <c r="AP176" s="257"/>
      <c r="AQ176" s="257"/>
      <c r="AR176" s="257"/>
      <c r="AS176" s="257"/>
      <c r="AT176" s="257"/>
      <c r="AU176" s="257"/>
      <c r="AV176" s="257"/>
      <c r="AW176" s="257"/>
      <c r="AX176" s="257"/>
      <c r="AY176" s="257"/>
      <c r="AZ176" s="257"/>
      <c r="BA176" s="257"/>
      <c r="BB176" s="257"/>
      <c r="BC176" s="257"/>
      <c r="BD176" s="257"/>
      <c r="BE176" s="257"/>
      <c r="BF176" s="257"/>
      <c r="BG176" s="257"/>
      <c r="BH176" s="257"/>
      <c r="BI176" s="257"/>
      <c r="BJ176" s="257"/>
      <c r="BK176" s="257"/>
      <c r="BL176" s="257"/>
      <c r="BM176" s="257"/>
      <c r="BN176" s="257"/>
      <c r="BO176" s="257"/>
      <c r="BP176" s="257"/>
      <c r="BQ176" s="257"/>
      <c r="BR176" s="257"/>
      <c r="BS176" s="257"/>
      <c r="BT176" s="257"/>
      <c r="BU176" s="257"/>
      <c r="BV176" s="257"/>
      <c r="BW176" s="257"/>
      <c r="BX176" s="257"/>
      <c r="BY176" s="257"/>
    </row>
    <row r="177" spans="1:77">
      <c r="A177" s="257"/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257"/>
      <c r="AB177" s="257"/>
      <c r="AC177" s="257"/>
      <c r="AD177" s="257"/>
      <c r="AE177" s="257"/>
      <c r="AF177" s="257"/>
      <c r="AG177" s="257"/>
      <c r="AH177" s="257"/>
      <c r="AI177" s="257"/>
      <c r="AJ177" s="257"/>
      <c r="AK177" s="257"/>
      <c r="AL177" s="257"/>
      <c r="AM177" s="257"/>
      <c r="AN177" s="257"/>
      <c r="AO177" s="257"/>
      <c r="AP177" s="257"/>
      <c r="AQ177" s="257"/>
      <c r="AR177" s="257"/>
      <c r="AS177" s="257"/>
      <c r="AT177" s="257"/>
      <c r="AU177" s="257"/>
      <c r="AV177" s="257"/>
      <c r="AW177" s="257"/>
      <c r="AX177" s="257"/>
      <c r="AY177" s="257"/>
      <c r="AZ177" s="257"/>
      <c r="BA177" s="257"/>
      <c r="BB177" s="257"/>
      <c r="BC177" s="257"/>
      <c r="BD177" s="257"/>
      <c r="BE177" s="257"/>
      <c r="BF177" s="257"/>
      <c r="BG177" s="257"/>
      <c r="BH177" s="257"/>
      <c r="BI177" s="257"/>
      <c r="BJ177" s="257"/>
      <c r="BK177" s="257"/>
      <c r="BL177" s="257"/>
      <c r="BM177" s="257"/>
      <c r="BN177" s="257"/>
      <c r="BO177" s="257"/>
      <c r="BP177" s="257"/>
      <c r="BQ177" s="257"/>
      <c r="BR177" s="257"/>
      <c r="BS177" s="257"/>
      <c r="BT177" s="257"/>
      <c r="BU177" s="257"/>
      <c r="BV177" s="257"/>
      <c r="BW177" s="257"/>
      <c r="BX177" s="257"/>
      <c r="BY177" s="257"/>
    </row>
    <row r="178" spans="1:77">
      <c r="A178" s="257"/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/>
      <c r="Y178" s="257"/>
      <c r="Z178" s="257"/>
      <c r="AA178" s="257"/>
      <c r="AB178" s="257"/>
      <c r="AC178" s="257"/>
      <c r="AD178" s="257"/>
      <c r="AE178" s="257"/>
      <c r="AF178" s="257"/>
      <c r="AG178" s="257"/>
      <c r="AH178" s="257"/>
      <c r="AI178" s="257"/>
      <c r="AJ178" s="257"/>
      <c r="AK178" s="257"/>
      <c r="AL178" s="257"/>
      <c r="AM178" s="257"/>
      <c r="AN178" s="257"/>
      <c r="AO178" s="257"/>
      <c r="AP178" s="257"/>
      <c r="AQ178" s="257"/>
      <c r="AR178" s="257"/>
      <c r="AS178" s="257"/>
      <c r="AT178" s="257"/>
      <c r="AU178" s="257"/>
      <c r="AV178" s="257"/>
      <c r="AW178" s="257"/>
      <c r="AX178" s="257"/>
      <c r="AY178" s="257"/>
      <c r="AZ178" s="257"/>
      <c r="BA178" s="257"/>
      <c r="BB178" s="257"/>
      <c r="BC178" s="257"/>
      <c r="BD178" s="257"/>
      <c r="BE178" s="257"/>
      <c r="BF178" s="257"/>
      <c r="BG178" s="257"/>
      <c r="BH178" s="257"/>
      <c r="BI178" s="257"/>
      <c r="BJ178" s="257"/>
      <c r="BK178" s="257"/>
      <c r="BL178" s="257"/>
      <c r="BM178" s="257"/>
      <c r="BN178" s="257"/>
      <c r="BO178" s="257"/>
      <c r="BP178" s="257"/>
      <c r="BQ178" s="257"/>
      <c r="BR178" s="257"/>
      <c r="BS178" s="257"/>
      <c r="BT178" s="257"/>
      <c r="BU178" s="257"/>
      <c r="BV178" s="257"/>
      <c r="BW178" s="257"/>
      <c r="BX178" s="257"/>
      <c r="BY178" s="257"/>
    </row>
    <row r="179" spans="1:77">
      <c r="A179" s="257"/>
      <c r="B179" s="257"/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  <c r="W179" s="257"/>
      <c r="X179" s="257"/>
      <c r="Y179" s="257"/>
      <c r="Z179" s="257"/>
      <c r="AA179" s="257"/>
      <c r="AB179" s="257"/>
      <c r="AC179" s="257"/>
      <c r="AD179" s="257"/>
      <c r="AE179" s="257"/>
      <c r="AF179" s="257"/>
      <c r="AG179" s="257"/>
      <c r="AH179" s="257"/>
      <c r="AI179" s="257"/>
      <c r="AJ179" s="257"/>
      <c r="AK179" s="257"/>
      <c r="AL179" s="257"/>
      <c r="AM179" s="257"/>
      <c r="AN179" s="257"/>
      <c r="AO179" s="257"/>
      <c r="AP179" s="257"/>
      <c r="AQ179" s="257"/>
      <c r="AR179" s="257"/>
      <c r="AS179" s="257"/>
      <c r="AT179" s="257"/>
      <c r="AU179" s="257"/>
      <c r="AV179" s="257"/>
      <c r="AW179" s="257"/>
      <c r="AX179" s="257"/>
      <c r="AY179" s="257"/>
      <c r="AZ179" s="257"/>
      <c r="BA179" s="257"/>
      <c r="BB179" s="257"/>
      <c r="BC179" s="257"/>
      <c r="BD179" s="257"/>
      <c r="BE179" s="257"/>
      <c r="BF179" s="257"/>
      <c r="BG179" s="257"/>
      <c r="BH179" s="257"/>
      <c r="BI179" s="257"/>
      <c r="BJ179" s="257"/>
      <c r="BK179" s="257"/>
      <c r="BL179" s="257"/>
      <c r="BM179" s="257"/>
      <c r="BN179" s="257"/>
      <c r="BO179" s="257"/>
      <c r="BP179" s="257"/>
      <c r="BQ179" s="257"/>
      <c r="BR179" s="257"/>
      <c r="BS179" s="257"/>
      <c r="BT179" s="257"/>
      <c r="BU179" s="257"/>
      <c r="BV179" s="257"/>
      <c r="BW179" s="257"/>
      <c r="BX179" s="257"/>
      <c r="BY179" s="257"/>
    </row>
    <row r="180" spans="1:77">
      <c r="A180" s="257"/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  <c r="AA180" s="257"/>
      <c r="AB180" s="257"/>
      <c r="AC180" s="257"/>
      <c r="AD180" s="257"/>
      <c r="AE180" s="257"/>
      <c r="AF180" s="257"/>
      <c r="AG180" s="257"/>
      <c r="AH180" s="257"/>
      <c r="AI180" s="257"/>
      <c r="AJ180" s="257"/>
      <c r="AK180" s="257"/>
      <c r="AL180" s="257"/>
      <c r="AM180" s="257"/>
      <c r="AN180" s="257"/>
      <c r="AO180" s="257"/>
      <c r="AP180" s="257"/>
      <c r="AQ180" s="257"/>
      <c r="AR180" s="257"/>
      <c r="AS180" s="257"/>
      <c r="AT180" s="257"/>
      <c r="AU180" s="257"/>
      <c r="AV180" s="257"/>
      <c r="AW180" s="257"/>
      <c r="AX180" s="257"/>
      <c r="AY180" s="257"/>
      <c r="AZ180" s="257"/>
      <c r="BA180" s="257"/>
      <c r="BB180" s="257"/>
      <c r="BC180" s="257"/>
      <c r="BD180" s="257"/>
      <c r="BE180" s="257"/>
      <c r="BF180" s="257"/>
      <c r="BG180" s="257"/>
      <c r="BH180" s="257"/>
      <c r="BI180" s="257"/>
      <c r="BJ180" s="257"/>
      <c r="BK180" s="257"/>
      <c r="BL180" s="257"/>
      <c r="BM180" s="257"/>
      <c r="BN180" s="257"/>
      <c r="BO180" s="257"/>
      <c r="BP180" s="257"/>
      <c r="BQ180" s="257"/>
      <c r="BR180" s="257"/>
      <c r="BS180" s="257"/>
      <c r="BT180" s="257"/>
      <c r="BU180" s="257"/>
      <c r="BV180" s="257"/>
      <c r="BW180" s="257"/>
      <c r="BX180" s="257"/>
      <c r="BY180" s="257"/>
    </row>
    <row r="181" spans="1:77">
      <c r="A181" s="257"/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  <c r="Z181" s="257"/>
      <c r="AA181" s="257"/>
      <c r="AB181" s="257"/>
      <c r="AC181" s="257"/>
      <c r="AD181" s="257"/>
      <c r="AE181" s="257"/>
      <c r="AF181" s="257"/>
      <c r="AG181" s="257"/>
      <c r="AH181" s="257"/>
      <c r="AI181" s="257"/>
      <c r="AJ181" s="257"/>
      <c r="AK181" s="257"/>
      <c r="AL181" s="257"/>
      <c r="AM181" s="257"/>
      <c r="AN181" s="257"/>
      <c r="AO181" s="257"/>
      <c r="AP181" s="257"/>
      <c r="AQ181" s="257"/>
      <c r="AR181" s="257"/>
      <c r="AS181" s="257"/>
      <c r="AT181" s="257"/>
      <c r="AU181" s="257"/>
      <c r="AV181" s="257"/>
      <c r="AW181" s="257"/>
      <c r="AX181" s="257"/>
      <c r="AY181" s="257"/>
      <c r="AZ181" s="257"/>
      <c r="BA181" s="257"/>
      <c r="BB181" s="257"/>
      <c r="BC181" s="257"/>
      <c r="BD181" s="257"/>
      <c r="BE181" s="257"/>
      <c r="BF181" s="257"/>
      <c r="BG181" s="257"/>
      <c r="BH181" s="257"/>
      <c r="BI181" s="257"/>
      <c r="BJ181" s="257"/>
      <c r="BK181" s="257"/>
      <c r="BL181" s="257"/>
      <c r="BM181" s="257"/>
      <c r="BN181" s="257"/>
      <c r="BO181" s="257"/>
      <c r="BP181" s="257"/>
      <c r="BQ181" s="257"/>
      <c r="BR181" s="257"/>
      <c r="BS181" s="257"/>
      <c r="BT181" s="257"/>
      <c r="BU181" s="257"/>
      <c r="BV181" s="257"/>
      <c r="BW181" s="257"/>
      <c r="BX181" s="257"/>
      <c r="BY181" s="257"/>
    </row>
    <row r="182" spans="1:77">
      <c r="A182" s="257"/>
      <c r="B182" s="257"/>
      <c r="C182" s="257"/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/>
      <c r="U182" s="257"/>
      <c r="V182" s="257"/>
      <c r="W182" s="257"/>
      <c r="X182" s="257"/>
      <c r="Y182" s="257"/>
      <c r="Z182" s="257"/>
      <c r="AA182" s="257"/>
      <c r="AB182" s="257"/>
      <c r="AC182" s="257"/>
      <c r="AD182" s="257"/>
      <c r="AE182" s="257"/>
      <c r="AF182" s="257"/>
      <c r="AG182" s="257"/>
      <c r="AH182" s="257"/>
      <c r="AI182" s="257"/>
      <c r="AJ182" s="257"/>
      <c r="AK182" s="257"/>
      <c r="AL182" s="257"/>
      <c r="AM182" s="257"/>
      <c r="AN182" s="257"/>
      <c r="AO182" s="257"/>
      <c r="AP182" s="257"/>
      <c r="AQ182" s="257"/>
      <c r="AR182" s="257"/>
      <c r="AS182" s="257"/>
      <c r="AT182" s="257"/>
      <c r="AU182" s="257"/>
      <c r="AV182" s="257"/>
      <c r="AW182" s="257"/>
      <c r="AX182" s="257"/>
      <c r="AY182" s="257"/>
      <c r="AZ182" s="257"/>
      <c r="BA182" s="257"/>
      <c r="BB182" s="257"/>
      <c r="BC182" s="257"/>
      <c r="BD182" s="257"/>
      <c r="BE182" s="257"/>
      <c r="BF182" s="257"/>
      <c r="BG182" s="257"/>
      <c r="BH182" s="257"/>
      <c r="BI182" s="257"/>
      <c r="BJ182" s="257"/>
      <c r="BK182" s="257"/>
      <c r="BL182" s="257"/>
      <c r="BM182" s="257"/>
      <c r="BN182" s="257"/>
      <c r="BO182" s="257"/>
      <c r="BP182" s="257"/>
      <c r="BQ182" s="257"/>
      <c r="BR182" s="257"/>
      <c r="BS182" s="257"/>
      <c r="BT182" s="257"/>
      <c r="BU182" s="257"/>
      <c r="BV182" s="257"/>
      <c r="BW182" s="257"/>
      <c r="BX182" s="257"/>
      <c r="BY182" s="257"/>
    </row>
    <row r="183" spans="1:77">
      <c r="A183" s="257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257"/>
      <c r="AG183" s="257"/>
      <c r="AH183" s="257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57"/>
      <c r="AZ183" s="257"/>
      <c r="BA183" s="257"/>
      <c r="BB183" s="257"/>
      <c r="BC183" s="257"/>
      <c r="BD183" s="257"/>
      <c r="BE183" s="257"/>
      <c r="BF183" s="257"/>
      <c r="BG183" s="257"/>
      <c r="BH183" s="257"/>
      <c r="BI183" s="257"/>
      <c r="BJ183" s="257"/>
      <c r="BK183" s="257"/>
      <c r="BL183" s="257"/>
      <c r="BM183" s="257"/>
      <c r="BN183" s="257"/>
      <c r="BO183" s="257"/>
      <c r="BP183" s="257"/>
      <c r="BQ183" s="257"/>
      <c r="BR183" s="257"/>
      <c r="BS183" s="257"/>
      <c r="BT183" s="257"/>
      <c r="BU183" s="257"/>
      <c r="BV183" s="257"/>
      <c r="BW183" s="257"/>
      <c r="BX183" s="257"/>
      <c r="BY183" s="257"/>
    </row>
    <row r="184" spans="1:77">
      <c r="A184" s="257"/>
      <c r="B184" s="257"/>
      <c r="C184" s="257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/>
      <c r="Y184" s="257"/>
      <c r="Z184" s="257"/>
      <c r="AA184" s="257"/>
      <c r="AB184" s="257"/>
      <c r="AC184" s="257"/>
      <c r="AD184" s="257"/>
      <c r="AE184" s="257"/>
      <c r="AF184" s="257"/>
      <c r="AG184" s="257"/>
      <c r="AH184" s="257"/>
      <c r="AI184" s="257"/>
      <c r="AJ184" s="257"/>
      <c r="AK184" s="257"/>
      <c r="AL184" s="257"/>
      <c r="AM184" s="257"/>
      <c r="AN184" s="257"/>
      <c r="AO184" s="257"/>
      <c r="AP184" s="257"/>
      <c r="AQ184" s="257"/>
      <c r="AR184" s="257"/>
      <c r="AS184" s="257"/>
      <c r="AT184" s="257"/>
      <c r="AU184" s="257"/>
      <c r="AV184" s="257"/>
      <c r="AW184" s="257"/>
      <c r="AX184" s="257"/>
      <c r="AY184" s="257"/>
      <c r="AZ184" s="257"/>
      <c r="BA184" s="257"/>
      <c r="BB184" s="257"/>
      <c r="BC184" s="257"/>
      <c r="BD184" s="257"/>
      <c r="BE184" s="257"/>
      <c r="BF184" s="257"/>
      <c r="BG184" s="257"/>
      <c r="BH184" s="257"/>
      <c r="BI184" s="257"/>
      <c r="BJ184" s="257"/>
      <c r="BK184" s="257"/>
      <c r="BL184" s="257"/>
      <c r="BM184" s="257"/>
      <c r="BN184" s="257"/>
      <c r="BO184" s="257"/>
      <c r="BP184" s="257"/>
      <c r="BQ184" s="257"/>
      <c r="BR184" s="257"/>
      <c r="BS184" s="257"/>
      <c r="BT184" s="257"/>
      <c r="BU184" s="257"/>
      <c r="BV184" s="257"/>
      <c r="BW184" s="257"/>
      <c r="BX184" s="257"/>
      <c r="BY184" s="257"/>
    </row>
    <row r="185" spans="1:77">
      <c r="A185" s="257"/>
      <c r="B185" s="257"/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7"/>
      <c r="AK185" s="257"/>
      <c r="AL185" s="257"/>
      <c r="AM185" s="257"/>
      <c r="AN185" s="257"/>
      <c r="AO185" s="257"/>
      <c r="AP185" s="257"/>
      <c r="AQ185" s="257"/>
      <c r="AR185" s="257"/>
      <c r="AS185" s="257"/>
      <c r="AT185" s="257"/>
      <c r="AU185" s="257"/>
      <c r="AV185" s="257"/>
      <c r="AW185" s="257"/>
      <c r="AX185" s="257"/>
      <c r="AY185" s="257"/>
      <c r="AZ185" s="257"/>
      <c r="BA185" s="257"/>
      <c r="BB185" s="257"/>
      <c r="BC185" s="257"/>
      <c r="BD185" s="257"/>
      <c r="BE185" s="257"/>
      <c r="BF185" s="257"/>
      <c r="BG185" s="257"/>
      <c r="BH185" s="257"/>
      <c r="BI185" s="257"/>
      <c r="BJ185" s="257"/>
      <c r="BK185" s="257"/>
      <c r="BL185" s="257"/>
      <c r="BM185" s="257"/>
      <c r="BN185" s="257"/>
      <c r="BO185" s="257"/>
      <c r="BP185" s="257"/>
      <c r="BQ185" s="257"/>
      <c r="BR185" s="257"/>
      <c r="BS185" s="257"/>
      <c r="BT185" s="257"/>
      <c r="BU185" s="257"/>
      <c r="BV185" s="257"/>
      <c r="BW185" s="257"/>
      <c r="BX185" s="257"/>
      <c r="BY185" s="257"/>
    </row>
    <row r="186" spans="1:77">
      <c r="A186" s="257"/>
      <c r="B186" s="257"/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  <c r="AA186" s="257"/>
      <c r="AB186" s="257"/>
      <c r="AC186" s="257"/>
      <c r="AD186" s="257"/>
      <c r="AE186" s="257"/>
      <c r="AF186" s="257"/>
      <c r="AG186" s="257"/>
      <c r="AH186" s="257"/>
      <c r="AI186" s="257"/>
      <c r="AJ186" s="257"/>
      <c r="AK186" s="257"/>
      <c r="AL186" s="257"/>
      <c r="AM186" s="257"/>
      <c r="AN186" s="257"/>
      <c r="AO186" s="257"/>
      <c r="AP186" s="257"/>
      <c r="AQ186" s="257"/>
      <c r="AR186" s="257"/>
      <c r="AS186" s="257"/>
      <c r="AT186" s="257"/>
      <c r="AU186" s="257"/>
      <c r="AV186" s="257"/>
      <c r="AW186" s="257"/>
      <c r="AX186" s="257"/>
      <c r="AY186" s="257"/>
      <c r="AZ186" s="257"/>
      <c r="BA186" s="257"/>
      <c r="BB186" s="257"/>
      <c r="BC186" s="257"/>
      <c r="BD186" s="257"/>
      <c r="BE186" s="257"/>
      <c r="BF186" s="257"/>
      <c r="BG186" s="257"/>
      <c r="BH186" s="257"/>
      <c r="BI186" s="257"/>
      <c r="BJ186" s="257"/>
      <c r="BK186" s="257"/>
      <c r="BL186" s="257"/>
      <c r="BM186" s="257"/>
      <c r="BN186" s="257"/>
      <c r="BO186" s="257"/>
      <c r="BP186" s="257"/>
      <c r="BQ186" s="257"/>
      <c r="BR186" s="257"/>
      <c r="BS186" s="257"/>
      <c r="BT186" s="257"/>
      <c r="BU186" s="257"/>
      <c r="BV186" s="257"/>
      <c r="BW186" s="257"/>
      <c r="BX186" s="257"/>
      <c r="BY186" s="257"/>
    </row>
    <row r="187" spans="1:77">
      <c r="A187" s="257"/>
      <c r="B187" s="257"/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  <c r="AA187" s="257"/>
      <c r="AB187" s="257"/>
      <c r="AC187" s="257"/>
      <c r="AD187" s="257"/>
      <c r="AE187" s="257"/>
      <c r="AF187" s="257"/>
      <c r="AG187" s="257"/>
      <c r="AH187" s="257"/>
      <c r="AI187" s="257"/>
      <c r="AJ187" s="257"/>
      <c r="AK187" s="257"/>
      <c r="AL187" s="257"/>
      <c r="AM187" s="257"/>
      <c r="AN187" s="257"/>
      <c r="AO187" s="257"/>
      <c r="AP187" s="257"/>
      <c r="AQ187" s="257"/>
      <c r="AR187" s="257"/>
      <c r="AS187" s="257"/>
      <c r="AT187" s="257"/>
      <c r="AU187" s="257"/>
      <c r="AV187" s="257"/>
      <c r="AW187" s="257"/>
      <c r="AX187" s="257"/>
      <c r="AY187" s="257"/>
      <c r="AZ187" s="257"/>
      <c r="BA187" s="257"/>
      <c r="BB187" s="257"/>
      <c r="BC187" s="257"/>
      <c r="BD187" s="257"/>
      <c r="BE187" s="257"/>
      <c r="BF187" s="257"/>
      <c r="BG187" s="257"/>
      <c r="BH187" s="257"/>
      <c r="BI187" s="257"/>
      <c r="BJ187" s="257"/>
      <c r="BK187" s="257"/>
      <c r="BL187" s="257"/>
      <c r="BM187" s="257"/>
      <c r="BN187" s="257"/>
      <c r="BO187" s="257"/>
      <c r="BP187" s="257"/>
      <c r="BQ187" s="257"/>
      <c r="BR187" s="257"/>
      <c r="BS187" s="257"/>
      <c r="BT187" s="257"/>
      <c r="BU187" s="257"/>
      <c r="BV187" s="257"/>
      <c r="BW187" s="257"/>
      <c r="BX187" s="257"/>
      <c r="BY187" s="257"/>
    </row>
    <row r="188" spans="1:77">
      <c r="A188" s="257"/>
      <c r="B188" s="257"/>
      <c r="C188" s="257"/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  <c r="AA188" s="257"/>
      <c r="AB188" s="257"/>
      <c r="AC188" s="257"/>
      <c r="AD188" s="257"/>
      <c r="AE188" s="257"/>
      <c r="AF188" s="257"/>
      <c r="AG188" s="257"/>
      <c r="AH188" s="257"/>
      <c r="AI188" s="257"/>
      <c r="AJ188" s="257"/>
      <c r="AK188" s="257"/>
      <c r="AL188" s="257"/>
      <c r="AM188" s="257"/>
      <c r="AN188" s="257"/>
      <c r="AO188" s="257"/>
      <c r="AP188" s="257"/>
      <c r="AQ188" s="257"/>
      <c r="AR188" s="257"/>
      <c r="AS188" s="257"/>
      <c r="AT188" s="257"/>
      <c r="AU188" s="257"/>
      <c r="AV188" s="257"/>
      <c r="AW188" s="257"/>
      <c r="AX188" s="257"/>
      <c r="AY188" s="257"/>
      <c r="AZ188" s="257"/>
      <c r="BA188" s="257"/>
      <c r="BB188" s="257"/>
      <c r="BC188" s="257"/>
      <c r="BD188" s="257"/>
      <c r="BE188" s="257"/>
      <c r="BF188" s="257"/>
      <c r="BG188" s="257"/>
      <c r="BH188" s="257"/>
      <c r="BI188" s="257"/>
      <c r="BJ188" s="257"/>
      <c r="BK188" s="257"/>
      <c r="BL188" s="257"/>
      <c r="BM188" s="257"/>
      <c r="BN188" s="257"/>
      <c r="BO188" s="257"/>
      <c r="BP188" s="257"/>
      <c r="BQ188" s="257"/>
      <c r="BR188" s="257"/>
      <c r="BS188" s="257"/>
      <c r="BT188" s="257"/>
      <c r="BU188" s="257"/>
      <c r="BV188" s="257"/>
      <c r="BW188" s="257"/>
      <c r="BX188" s="257"/>
      <c r="BY188" s="257"/>
    </row>
    <row r="189" spans="1:77">
      <c r="A189" s="257"/>
      <c r="B189" s="257"/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257"/>
      <c r="AG189" s="257"/>
      <c r="AH189" s="257"/>
      <c r="AI189" s="257"/>
      <c r="AJ189" s="257"/>
      <c r="AK189" s="257"/>
      <c r="AL189" s="257"/>
      <c r="AM189" s="257"/>
      <c r="AN189" s="257"/>
      <c r="AO189" s="257"/>
      <c r="AP189" s="257"/>
      <c r="AQ189" s="257"/>
      <c r="AR189" s="257"/>
      <c r="AS189" s="257"/>
      <c r="AT189" s="257"/>
      <c r="AU189" s="257"/>
      <c r="AV189" s="257"/>
      <c r="AW189" s="257"/>
      <c r="AX189" s="257"/>
      <c r="AY189" s="257"/>
      <c r="AZ189" s="257"/>
      <c r="BA189" s="257"/>
      <c r="BB189" s="257"/>
      <c r="BC189" s="257"/>
      <c r="BD189" s="257"/>
      <c r="BE189" s="257"/>
      <c r="BF189" s="257"/>
      <c r="BG189" s="257"/>
      <c r="BH189" s="257"/>
      <c r="BI189" s="257"/>
      <c r="BJ189" s="257"/>
      <c r="BK189" s="257"/>
      <c r="BL189" s="257"/>
      <c r="BM189" s="257"/>
      <c r="BN189" s="257"/>
      <c r="BO189" s="257"/>
      <c r="BP189" s="257"/>
      <c r="BQ189" s="257"/>
      <c r="BR189" s="257"/>
      <c r="BS189" s="257"/>
      <c r="BT189" s="257"/>
      <c r="BU189" s="257"/>
      <c r="BV189" s="257"/>
      <c r="BW189" s="257"/>
      <c r="BX189" s="257"/>
      <c r="BY189" s="257"/>
    </row>
    <row r="190" spans="1:77">
      <c r="A190" s="257"/>
      <c r="B190" s="257"/>
      <c r="C190" s="257"/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7"/>
      <c r="AK190" s="257"/>
      <c r="AL190" s="257"/>
      <c r="AM190" s="257"/>
      <c r="AN190" s="257"/>
      <c r="AO190" s="257"/>
      <c r="AP190" s="257"/>
      <c r="AQ190" s="257"/>
      <c r="AR190" s="257"/>
      <c r="AS190" s="257"/>
      <c r="AT190" s="257"/>
      <c r="AU190" s="257"/>
      <c r="AV190" s="257"/>
      <c r="AW190" s="257"/>
      <c r="AX190" s="257"/>
      <c r="AY190" s="257"/>
      <c r="AZ190" s="257"/>
      <c r="BA190" s="257"/>
      <c r="BB190" s="257"/>
      <c r="BC190" s="257"/>
      <c r="BD190" s="257"/>
      <c r="BE190" s="257"/>
      <c r="BF190" s="257"/>
      <c r="BG190" s="257"/>
      <c r="BH190" s="257"/>
      <c r="BI190" s="257"/>
      <c r="BJ190" s="257"/>
      <c r="BK190" s="257"/>
      <c r="BL190" s="257"/>
      <c r="BM190" s="257"/>
      <c r="BN190" s="257"/>
      <c r="BO190" s="257"/>
      <c r="BP190" s="257"/>
      <c r="BQ190" s="257"/>
      <c r="BR190" s="257"/>
      <c r="BS190" s="257"/>
      <c r="BT190" s="257"/>
      <c r="BU190" s="257"/>
      <c r="BV190" s="257"/>
      <c r="BW190" s="257"/>
      <c r="BX190" s="257"/>
      <c r="BY190" s="257"/>
    </row>
    <row r="191" spans="1:77">
      <c r="A191" s="257"/>
      <c r="B191" s="257"/>
      <c r="C191" s="257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  <c r="T191" s="257"/>
      <c r="U191" s="257"/>
      <c r="V191" s="257"/>
      <c r="W191" s="257"/>
      <c r="X191" s="257"/>
      <c r="Y191" s="257"/>
      <c r="Z191" s="257"/>
      <c r="AA191" s="257"/>
      <c r="AB191" s="257"/>
      <c r="AC191" s="257"/>
      <c r="AD191" s="257"/>
      <c r="AE191" s="257"/>
      <c r="AF191" s="257"/>
      <c r="AG191" s="257"/>
      <c r="AH191" s="257"/>
      <c r="AI191" s="257"/>
      <c r="AJ191" s="257"/>
      <c r="AK191" s="257"/>
      <c r="AL191" s="257"/>
      <c r="AM191" s="257"/>
      <c r="AN191" s="257"/>
      <c r="AO191" s="257"/>
      <c r="AP191" s="257"/>
      <c r="AQ191" s="257"/>
      <c r="AR191" s="257"/>
      <c r="AS191" s="257"/>
      <c r="AT191" s="257"/>
      <c r="AU191" s="257"/>
      <c r="AV191" s="257"/>
      <c r="AW191" s="257"/>
      <c r="AX191" s="257"/>
      <c r="AY191" s="257"/>
      <c r="AZ191" s="257"/>
      <c r="BA191" s="257"/>
      <c r="BB191" s="257"/>
      <c r="BC191" s="257"/>
      <c r="BD191" s="257"/>
      <c r="BE191" s="257"/>
      <c r="BF191" s="257"/>
      <c r="BG191" s="257"/>
      <c r="BH191" s="257"/>
      <c r="BI191" s="257"/>
      <c r="BJ191" s="257"/>
      <c r="BK191" s="257"/>
      <c r="BL191" s="257"/>
      <c r="BM191" s="257"/>
      <c r="BN191" s="257"/>
      <c r="BO191" s="257"/>
      <c r="BP191" s="257"/>
      <c r="BQ191" s="257"/>
      <c r="BR191" s="257"/>
      <c r="BS191" s="257"/>
      <c r="BT191" s="257"/>
      <c r="BU191" s="257"/>
      <c r="BV191" s="257"/>
      <c r="BW191" s="257"/>
      <c r="BX191" s="257"/>
      <c r="BY191" s="257"/>
    </row>
    <row r="192" spans="1:77">
      <c r="A192" s="257"/>
      <c r="B192" s="257"/>
      <c r="C192" s="257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7"/>
      <c r="T192" s="257"/>
      <c r="U192" s="257"/>
      <c r="V192" s="257"/>
      <c r="W192" s="257"/>
      <c r="X192" s="257"/>
      <c r="Y192" s="257"/>
      <c r="Z192" s="257"/>
      <c r="AA192" s="257"/>
      <c r="AB192" s="257"/>
      <c r="AC192" s="257"/>
      <c r="AD192" s="257"/>
      <c r="AE192" s="257"/>
      <c r="AF192" s="257"/>
      <c r="AG192" s="257"/>
      <c r="AH192" s="257"/>
      <c r="AI192" s="257"/>
      <c r="AJ192" s="257"/>
      <c r="AK192" s="257"/>
      <c r="AL192" s="257"/>
      <c r="AM192" s="257"/>
      <c r="AN192" s="257"/>
      <c r="AO192" s="257"/>
      <c r="AP192" s="257"/>
      <c r="AQ192" s="257"/>
      <c r="AR192" s="257"/>
      <c r="AS192" s="257"/>
      <c r="AT192" s="257"/>
      <c r="AU192" s="257"/>
      <c r="AV192" s="257"/>
      <c r="AW192" s="257"/>
      <c r="AX192" s="257"/>
      <c r="AY192" s="257"/>
      <c r="AZ192" s="257"/>
      <c r="BA192" s="257"/>
      <c r="BB192" s="257"/>
      <c r="BC192" s="257"/>
      <c r="BD192" s="257"/>
      <c r="BE192" s="257"/>
      <c r="BF192" s="257"/>
      <c r="BG192" s="257"/>
      <c r="BH192" s="257"/>
      <c r="BI192" s="257"/>
      <c r="BJ192" s="257"/>
      <c r="BK192" s="257"/>
      <c r="BL192" s="257"/>
      <c r="BM192" s="257"/>
      <c r="BN192" s="257"/>
      <c r="BO192" s="257"/>
      <c r="BP192" s="257"/>
      <c r="BQ192" s="257"/>
      <c r="BR192" s="257"/>
      <c r="BS192" s="257"/>
      <c r="BT192" s="257"/>
      <c r="BU192" s="257"/>
      <c r="BV192" s="257"/>
      <c r="BW192" s="257"/>
      <c r="BX192" s="257"/>
      <c r="BY192" s="257"/>
    </row>
    <row r="193" spans="1:77">
      <c r="A193" s="257"/>
      <c r="B193" s="257"/>
      <c r="C193" s="257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/>
      <c r="X193" s="257"/>
      <c r="Y193" s="257"/>
      <c r="Z193" s="257"/>
      <c r="AA193" s="257"/>
      <c r="AB193" s="257"/>
      <c r="AC193" s="257"/>
      <c r="AD193" s="257"/>
      <c r="AE193" s="257"/>
      <c r="AF193" s="257"/>
      <c r="AG193" s="257"/>
      <c r="AH193" s="257"/>
      <c r="AI193" s="257"/>
      <c r="AJ193" s="257"/>
      <c r="AK193" s="257"/>
      <c r="AL193" s="257"/>
      <c r="AM193" s="257"/>
      <c r="AN193" s="257"/>
      <c r="AO193" s="257"/>
      <c r="AP193" s="257"/>
      <c r="AQ193" s="257"/>
      <c r="AR193" s="257"/>
      <c r="AS193" s="257"/>
      <c r="AT193" s="257"/>
      <c r="AU193" s="257"/>
      <c r="AV193" s="257"/>
      <c r="AW193" s="257"/>
      <c r="AX193" s="257"/>
      <c r="AY193" s="257"/>
      <c r="AZ193" s="257"/>
      <c r="BA193" s="257"/>
      <c r="BB193" s="257"/>
      <c r="BC193" s="257"/>
      <c r="BD193" s="257"/>
      <c r="BE193" s="257"/>
      <c r="BF193" s="257"/>
      <c r="BG193" s="257"/>
      <c r="BH193" s="257"/>
      <c r="BI193" s="257"/>
      <c r="BJ193" s="257"/>
      <c r="BK193" s="257"/>
      <c r="BL193" s="257"/>
      <c r="BM193" s="257"/>
      <c r="BN193" s="257"/>
      <c r="BO193" s="257"/>
      <c r="BP193" s="257"/>
      <c r="BQ193" s="257"/>
      <c r="BR193" s="257"/>
      <c r="BS193" s="257"/>
      <c r="BT193" s="257"/>
      <c r="BU193" s="257"/>
      <c r="BV193" s="257"/>
      <c r="BW193" s="257"/>
      <c r="BX193" s="257"/>
      <c r="BY193" s="257"/>
    </row>
    <row r="194" spans="1:77">
      <c r="A194" s="257"/>
      <c r="B194" s="257"/>
      <c r="C194" s="257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/>
      <c r="X194" s="257"/>
      <c r="Y194" s="257"/>
      <c r="Z194" s="257"/>
      <c r="AA194" s="257"/>
      <c r="AB194" s="257"/>
      <c r="AC194" s="257"/>
      <c r="AD194" s="257"/>
      <c r="AE194" s="257"/>
      <c r="AF194" s="257"/>
      <c r="AG194" s="257"/>
      <c r="AH194" s="257"/>
      <c r="AI194" s="257"/>
      <c r="AJ194" s="257"/>
      <c r="AK194" s="257"/>
      <c r="AL194" s="257"/>
      <c r="AM194" s="257"/>
      <c r="AN194" s="257"/>
      <c r="AO194" s="257"/>
      <c r="AP194" s="257"/>
      <c r="AQ194" s="257"/>
      <c r="AR194" s="257"/>
      <c r="AS194" s="257"/>
      <c r="AT194" s="257"/>
      <c r="AU194" s="257"/>
      <c r="AV194" s="257"/>
      <c r="AW194" s="257"/>
      <c r="AX194" s="257"/>
      <c r="AY194" s="257"/>
      <c r="AZ194" s="257"/>
      <c r="BA194" s="257"/>
      <c r="BB194" s="257"/>
      <c r="BC194" s="257"/>
      <c r="BD194" s="257"/>
      <c r="BE194" s="257"/>
      <c r="BF194" s="257"/>
      <c r="BG194" s="257"/>
      <c r="BH194" s="257"/>
      <c r="BI194" s="257"/>
      <c r="BJ194" s="257"/>
      <c r="BK194" s="257"/>
      <c r="BL194" s="257"/>
      <c r="BM194" s="257"/>
      <c r="BN194" s="257"/>
      <c r="BO194" s="257"/>
      <c r="BP194" s="257"/>
      <c r="BQ194" s="257"/>
      <c r="BR194" s="257"/>
      <c r="BS194" s="257"/>
      <c r="BT194" s="257"/>
      <c r="BU194" s="257"/>
      <c r="BV194" s="257"/>
      <c r="BW194" s="257"/>
      <c r="BX194" s="257"/>
      <c r="BY194" s="257"/>
    </row>
    <row r="195" spans="1:77">
      <c r="A195" s="257"/>
      <c r="B195" s="257"/>
      <c r="C195" s="257"/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  <c r="W195" s="257"/>
      <c r="X195" s="257"/>
      <c r="Y195" s="257"/>
      <c r="Z195" s="257"/>
      <c r="AA195" s="257"/>
      <c r="AB195" s="257"/>
      <c r="AC195" s="257"/>
      <c r="AD195" s="257"/>
      <c r="AE195" s="257"/>
      <c r="AF195" s="257"/>
      <c r="AG195" s="257"/>
      <c r="AH195" s="257"/>
      <c r="AI195" s="257"/>
      <c r="AJ195" s="257"/>
      <c r="AK195" s="257"/>
      <c r="AL195" s="257"/>
      <c r="AM195" s="257"/>
      <c r="AN195" s="257"/>
      <c r="AO195" s="257"/>
      <c r="AP195" s="257"/>
      <c r="AQ195" s="257"/>
      <c r="AR195" s="257"/>
      <c r="AS195" s="257"/>
      <c r="AT195" s="257"/>
      <c r="AU195" s="257"/>
      <c r="AV195" s="257"/>
      <c r="AW195" s="257"/>
      <c r="AX195" s="257"/>
      <c r="AY195" s="257"/>
      <c r="AZ195" s="257"/>
      <c r="BA195" s="257"/>
      <c r="BB195" s="257"/>
      <c r="BC195" s="257"/>
      <c r="BD195" s="257"/>
      <c r="BE195" s="257"/>
      <c r="BF195" s="257"/>
      <c r="BG195" s="257"/>
      <c r="BH195" s="257"/>
      <c r="BI195" s="257"/>
      <c r="BJ195" s="257"/>
      <c r="BK195" s="257"/>
      <c r="BL195" s="257"/>
      <c r="BM195" s="257"/>
      <c r="BN195" s="257"/>
      <c r="BO195" s="257"/>
      <c r="BP195" s="257"/>
      <c r="BQ195" s="257"/>
      <c r="BR195" s="257"/>
      <c r="BS195" s="257"/>
      <c r="BT195" s="257"/>
      <c r="BU195" s="257"/>
      <c r="BV195" s="257"/>
      <c r="BW195" s="257"/>
      <c r="BX195" s="257"/>
      <c r="BY195" s="257"/>
    </row>
    <row r="196" spans="1:77">
      <c r="A196" s="257"/>
      <c r="B196" s="257"/>
      <c r="C196" s="257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  <c r="W196" s="257"/>
      <c r="X196" s="257"/>
      <c r="Y196" s="257"/>
      <c r="Z196" s="257"/>
      <c r="AA196" s="257"/>
      <c r="AB196" s="257"/>
      <c r="AC196" s="257"/>
      <c r="AD196" s="257"/>
      <c r="AE196" s="257"/>
      <c r="AF196" s="257"/>
      <c r="AG196" s="257"/>
      <c r="AH196" s="257"/>
      <c r="AI196" s="257"/>
      <c r="AJ196" s="257"/>
      <c r="AK196" s="257"/>
      <c r="AL196" s="257"/>
      <c r="AM196" s="257"/>
      <c r="AN196" s="257"/>
      <c r="AO196" s="257"/>
      <c r="AP196" s="257"/>
      <c r="AQ196" s="257"/>
      <c r="AR196" s="257"/>
      <c r="AS196" s="257"/>
      <c r="AT196" s="257"/>
      <c r="AU196" s="257"/>
      <c r="AV196" s="257"/>
      <c r="AW196" s="257"/>
      <c r="AX196" s="257"/>
      <c r="AY196" s="257"/>
      <c r="AZ196" s="257"/>
      <c r="BA196" s="257"/>
      <c r="BB196" s="257"/>
      <c r="BC196" s="257"/>
      <c r="BD196" s="257"/>
      <c r="BE196" s="257"/>
      <c r="BF196" s="257"/>
      <c r="BG196" s="257"/>
      <c r="BH196" s="257"/>
      <c r="BI196" s="257"/>
      <c r="BJ196" s="257"/>
      <c r="BK196" s="257"/>
      <c r="BL196" s="257"/>
      <c r="BM196" s="257"/>
      <c r="BN196" s="257"/>
      <c r="BO196" s="257"/>
      <c r="BP196" s="257"/>
      <c r="BQ196" s="257"/>
      <c r="BR196" s="257"/>
      <c r="BS196" s="257"/>
      <c r="BT196" s="257"/>
      <c r="BU196" s="257"/>
      <c r="BV196" s="257"/>
      <c r="BW196" s="257"/>
      <c r="BX196" s="257"/>
      <c r="BY196" s="257"/>
    </row>
    <row r="197" spans="1:77">
      <c r="A197" s="257"/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  <c r="W197" s="257"/>
      <c r="X197" s="257"/>
      <c r="Y197" s="257"/>
      <c r="Z197" s="257"/>
      <c r="AA197" s="257"/>
      <c r="AB197" s="257"/>
      <c r="AC197" s="257"/>
      <c r="AD197" s="257"/>
      <c r="AE197" s="257"/>
      <c r="AF197" s="257"/>
      <c r="AG197" s="257"/>
      <c r="AH197" s="257"/>
      <c r="AI197" s="257"/>
      <c r="AJ197" s="257"/>
      <c r="AK197" s="257"/>
      <c r="AL197" s="257"/>
      <c r="AM197" s="257"/>
      <c r="AN197" s="257"/>
      <c r="AO197" s="257"/>
      <c r="AP197" s="257"/>
      <c r="AQ197" s="257"/>
      <c r="AR197" s="257"/>
      <c r="AS197" s="257"/>
      <c r="AT197" s="257"/>
      <c r="AU197" s="257"/>
      <c r="AV197" s="257"/>
      <c r="AW197" s="257"/>
      <c r="AX197" s="257"/>
      <c r="AY197" s="257"/>
      <c r="AZ197" s="257"/>
      <c r="BA197" s="257"/>
      <c r="BB197" s="257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257"/>
      <c r="BO197" s="257"/>
      <c r="BP197" s="257"/>
      <c r="BQ197" s="257"/>
      <c r="BR197" s="257"/>
      <c r="BS197" s="257"/>
      <c r="BT197" s="257"/>
      <c r="BU197" s="257"/>
      <c r="BV197" s="257"/>
      <c r="BW197" s="257"/>
      <c r="BX197" s="257"/>
      <c r="BY197" s="257"/>
    </row>
    <row r="198" spans="1:77">
      <c r="A198" s="257"/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Y198" s="257"/>
      <c r="Z198" s="257"/>
      <c r="AA198" s="257"/>
      <c r="AB198" s="257"/>
      <c r="AC198" s="257"/>
      <c r="AD198" s="257"/>
      <c r="AE198" s="257"/>
      <c r="AF198" s="257"/>
      <c r="AG198" s="257"/>
      <c r="AH198" s="257"/>
      <c r="AI198" s="257"/>
      <c r="AJ198" s="257"/>
      <c r="AK198" s="257"/>
      <c r="AL198" s="257"/>
      <c r="AM198" s="257"/>
      <c r="AN198" s="257"/>
      <c r="AO198" s="257"/>
      <c r="AP198" s="257"/>
      <c r="AQ198" s="257"/>
      <c r="AR198" s="257"/>
      <c r="AS198" s="257"/>
      <c r="AT198" s="257"/>
      <c r="AU198" s="257"/>
      <c r="AV198" s="257"/>
      <c r="AW198" s="257"/>
      <c r="AX198" s="257"/>
      <c r="AY198" s="257"/>
      <c r="AZ198" s="257"/>
      <c r="BA198" s="257"/>
      <c r="BB198" s="257"/>
      <c r="BC198" s="257"/>
      <c r="BD198" s="257"/>
      <c r="BE198" s="257"/>
      <c r="BF198" s="257"/>
      <c r="BG198" s="257"/>
      <c r="BH198" s="257"/>
      <c r="BI198" s="257"/>
      <c r="BJ198" s="257"/>
      <c r="BK198" s="257"/>
      <c r="BL198" s="257"/>
      <c r="BM198" s="257"/>
      <c r="BN198" s="257"/>
      <c r="BO198" s="257"/>
      <c r="BP198" s="257"/>
      <c r="BQ198" s="257"/>
      <c r="BR198" s="257"/>
      <c r="BS198" s="257"/>
      <c r="BT198" s="257"/>
      <c r="BU198" s="257"/>
      <c r="BV198" s="257"/>
      <c r="BW198" s="257"/>
      <c r="BX198" s="257"/>
      <c r="BY198" s="257"/>
    </row>
    <row r="199" spans="1:77">
      <c r="A199" s="257"/>
      <c r="B199" s="257"/>
      <c r="C199" s="257"/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/>
      <c r="Y199" s="257"/>
      <c r="Z199" s="257"/>
      <c r="AA199" s="257"/>
      <c r="AB199" s="257"/>
      <c r="AC199" s="257"/>
      <c r="AD199" s="257"/>
      <c r="AE199" s="257"/>
      <c r="AF199" s="257"/>
      <c r="AG199" s="257"/>
      <c r="AH199" s="257"/>
      <c r="AI199" s="257"/>
      <c r="AJ199" s="257"/>
      <c r="AK199" s="257"/>
      <c r="AL199" s="257"/>
      <c r="AM199" s="257"/>
      <c r="AN199" s="257"/>
      <c r="AO199" s="257"/>
      <c r="AP199" s="257"/>
      <c r="AQ199" s="257"/>
      <c r="AR199" s="257"/>
      <c r="AS199" s="257"/>
      <c r="AT199" s="257"/>
      <c r="AU199" s="257"/>
      <c r="AV199" s="257"/>
      <c r="AW199" s="257"/>
      <c r="AX199" s="257"/>
      <c r="AY199" s="257"/>
      <c r="AZ199" s="257"/>
      <c r="BA199" s="257"/>
      <c r="BB199" s="257"/>
      <c r="BC199" s="257"/>
      <c r="BD199" s="257"/>
      <c r="BE199" s="257"/>
      <c r="BF199" s="257"/>
      <c r="BG199" s="257"/>
      <c r="BH199" s="257"/>
      <c r="BI199" s="257"/>
      <c r="BJ199" s="257"/>
      <c r="BK199" s="257"/>
      <c r="BL199" s="257"/>
      <c r="BM199" s="257"/>
      <c r="BN199" s="257"/>
      <c r="BO199" s="257"/>
      <c r="BP199" s="257"/>
      <c r="BQ199" s="257"/>
      <c r="BR199" s="257"/>
      <c r="BS199" s="257"/>
      <c r="BT199" s="257"/>
      <c r="BU199" s="257"/>
      <c r="BV199" s="257"/>
      <c r="BW199" s="257"/>
      <c r="BX199" s="257"/>
      <c r="BY199" s="257"/>
    </row>
    <row r="200" spans="1:77">
      <c r="A200" s="257"/>
      <c r="B200" s="257"/>
      <c r="C200" s="257"/>
      <c r="D200" s="257"/>
      <c r="E200" s="257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/>
      <c r="U200" s="257"/>
      <c r="V200" s="257"/>
      <c r="W200" s="257"/>
      <c r="X200" s="257"/>
      <c r="Y200" s="257"/>
      <c r="Z200" s="257"/>
      <c r="AA200" s="257"/>
      <c r="AB200" s="257"/>
      <c r="AC200" s="257"/>
      <c r="AD200" s="257"/>
      <c r="AE200" s="257"/>
      <c r="AF200" s="257"/>
      <c r="AG200" s="257"/>
      <c r="AH200" s="257"/>
      <c r="AI200" s="257"/>
      <c r="AJ200" s="257"/>
      <c r="AK200" s="257"/>
      <c r="AL200" s="257"/>
      <c r="AM200" s="257"/>
      <c r="AN200" s="257"/>
      <c r="AO200" s="257"/>
      <c r="AP200" s="257"/>
      <c r="AQ200" s="257"/>
      <c r="AR200" s="257"/>
      <c r="AS200" s="257"/>
      <c r="AT200" s="257"/>
      <c r="AU200" s="257"/>
      <c r="AV200" s="257"/>
      <c r="AW200" s="257"/>
      <c r="AX200" s="257"/>
      <c r="AY200" s="257"/>
      <c r="AZ200" s="257"/>
      <c r="BA200" s="257"/>
      <c r="BB200" s="257"/>
      <c r="BC200" s="257"/>
      <c r="BD200" s="257"/>
      <c r="BE200" s="257"/>
      <c r="BF200" s="257"/>
      <c r="BG200" s="257"/>
      <c r="BH200" s="257"/>
      <c r="BI200" s="257"/>
      <c r="BJ200" s="257"/>
      <c r="BK200" s="257"/>
      <c r="BL200" s="257"/>
      <c r="BM200" s="257"/>
      <c r="BN200" s="257"/>
      <c r="BO200" s="257"/>
      <c r="BP200" s="257"/>
      <c r="BQ200" s="257"/>
      <c r="BR200" s="257"/>
      <c r="BS200" s="257"/>
      <c r="BT200" s="257"/>
      <c r="BU200" s="257"/>
      <c r="BV200" s="257"/>
      <c r="BW200" s="257"/>
      <c r="BX200" s="257"/>
      <c r="BY200" s="257"/>
    </row>
    <row r="201" spans="1:77">
      <c r="A201" s="257"/>
      <c r="B201" s="257"/>
      <c r="C201" s="257"/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7"/>
      <c r="W201" s="257"/>
      <c r="X201" s="257"/>
      <c r="Y201" s="257"/>
      <c r="Z201" s="257"/>
      <c r="AA201" s="257"/>
      <c r="AB201" s="257"/>
      <c r="AC201" s="257"/>
      <c r="AD201" s="257"/>
      <c r="AE201" s="257"/>
      <c r="AF201" s="257"/>
      <c r="AG201" s="257"/>
      <c r="AH201" s="257"/>
      <c r="AI201" s="257"/>
      <c r="AJ201" s="257"/>
      <c r="AK201" s="257"/>
      <c r="AL201" s="257"/>
      <c r="AM201" s="257"/>
      <c r="AN201" s="257"/>
      <c r="AO201" s="257"/>
      <c r="AP201" s="257"/>
      <c r="AQ201" s="257"/>
      <c r="AR201" s="257"/>
      <c r="AS201" s="257"/>
      <c r="AT201" s="257"/>
      <c r="AU201" s="257"/>
      <c r="AV201" s="257"/>
      <c r="AW201" s="257"/>
      <c r="AX201" s="257"/>
      <c r="AY201" s="257"/>
      <c r="AZ201" s="257"/>
      <c r="BA201" s="257"/>
      <c r="BB201" s="257"/>
      <c r="BC201" s="257"/>
      <c r="BD201" s="257"/>
      <c r="BE201" s="257"/>
      <c r="BF201" s="257"/>
      <c r="BG201" s="257"/>
      <c r="BH201" s="257"/>
      <c r="BI201" s="257"/>
      <c r="BJ201" s="257"/>
      <c r="BK201" s="257"/>
      <c r="BL201" s="257"/>
      <c r="BM201" s="257"/>
      <c r="BN201" s="257"/>
      <c r="BO201" s="257"/>
      <c r="BP201" s="257"/>
      <c r="BQ201" s="257"/>
      <c r="BR201" s="257"/>
      <c r="BS201" s="257"/>
      <c r="BT201" s="257"/>
      <c r="BU201" s="257"/>
      <c r="BV201" s="257"/>
      <c r="BW201" s="257"/>
      <c r="BX201" s="257"/>
      <c r="BY201" s="257"/>
    </row>
    <row r="202" spans="1:77">
      <c r="A202" s="257"/>
      <c r="B202" s="257"/>
      <c r="C202" s="257"/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257"/>
      <c r="V202" s="257"/>
      <c r="W202" s="257"/>
      <c r="X202" s="257"/>
      <c r="Y202" s="257"/>
      <c r="Z202" s="257"/>
      <c r="AA202" s="257"/>
      <c r="AB202" s="257"/>
      <c r="AC202" s="257"/>
      <c r="AD202" s="257"/>
      <c r="AE202" s="257"/>
      <c r="AF202" s="257"/>
      <c r="AG202" s="257"/>
      <c r="AH202" s="257"/>
      <c r="AI202" s="257"/>
      <c r="AJ202" s="257"/>
      <c r="AK202" s="257"/>
      <c r="AL202" s="257"/>
      <c r="AM202" s="257"/>
      <c r="AN202" s="257"/>
      <c r="AO202" s="257"/>
      <c r="AP202" s="257"/>
      <c r="AQ202" s="257"/>
      <c r="AR202" s="257"/>
      <c r="AS202" s="257"/>
      <c r="AT202" s="257"/>
      <c r="AU202" s="257"/>
      <c r="AV202" s="257"/>
      <c r="AW202" s="257"/>
      <c r="AX202" s="257"/>
      <c r="AY202" s="257"/>
      <c r="AZ202" s="257"/>
      <c r="BA202" s="257"/>
      <c r="BB202" s="257"/>
      <c r="BC202" s="257"/>
      <c r="BD202" s="257"/>
      <c r="BE202" s="257"/>
      <c r="BF202" s="257"/>
      <c r="BG202" s="257"/>
      <c r="BH202" s="257"/>
      <c r="BI202" s="257"/>
      <c r="BJ202" s="257"/>
      <c r="BK202" s="257"/>
      <c r="BL202" s="257"/>
      <c r="BM202" s="257"/>
      <c r="BN202" s="257"/>
      <c r="BO202" s="257"/>
      <c r="BP202" s="257"/>
      <c r="BQ202" s="257"/>
      <c r="BR202" s="257"/>
      <c r="BS202" s="257"/>
      <c r="BT202" s="257"/>
      <c r="BU202" s="257"/>
      <c r="BV202" s="257"/>
      <c r="BW202" s="257"/>
      <c r="BX202" s="257"/>
      <c r="BY202" s="257"/>
    </row>
    <row r="203" spans="1:77">
      <c r="A203" s="257"/>
      <c r="B203" s="257"/>
      <c r="C203" s="257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  <c r="W203" s="257"/>
      <c r="X203" s="257"/>
      <c r="Y203" s="257"/>
      <c r="Z203" s="257"/>
      <c r="AA203" s="257"/>
      <c r="AB203" s="257"/>
      <c r="AC203" s="257"/>
      <c r="AD203" s="257"/>
      <c r="AE203" s="257"/>
      <c r="AF203" s="257"/>
      <c r="AG203" s="257"/>
      <c r="AH203" s="257"/>
      <c r="AI203" s="257"/>
      <c r="AJ203" s="257"/>
      <c r="AK203" s="257"/>
      <c r="AL203" s="257"/>
      <c r="AM203" s="257"/>
      <c r="AN203" s="257"/>
      <c r="AO203" s="257"/>
      <c r="AP203" s="257"/>
      <c r="AQ203" s="257"/>
      <c r="AR203" s="257"/>
      <c r="AS203" s="257"/>
      <c r="AT203" s="257"/>
      <c r="AU203" s="257"/>
      <c r="AV203" s="257"/>
      <c r="AW203" s="257"/>
      <c r="AX203" s="257"/>
      <c r="AY203" s="257"/>
      <c r="AZ203" s="257"/>
      <c r="BA203" s="257"/>
      <c r="BB203" s="257"/>
      <c r="BC203" s="257"/>
      <c r="BD203" s="257"/>
      <c r="BE203" s="257"/>
      <c r="BF203" s="257"/>
      <c r="BG203" s="257"/>
      <c r="BH203" s="257"/>
      <c r="BI203" s="257"/>
      <c r="BJ203" s="257"/>
      <c r="BK203" s="257"/>
      <c r="BL203" s="257"/>
      <c r="BM203" s="257"/>
      <c r="BN203" s="257"/>
      <c r="BO203" s="257"/>
      <c r="BP203" s="257"/>
      <c r="BQ203" s="257"/>
      <c r="BR203" s="257"/>
      <c r="BS203" s="257"/>
      <c r="BT203" s="257"/>
      <c r="BU203" s="257"/>
      <c r="BV203" s="257"/>
      <c r="BW203" s="257"/>
      <c r="BX203" s="257"/>
      <c r="BY203" s="257"/>
    </row>
    <row r="204" spans="1:77">
      <c r="A204" s="257"/>
      <c r="B204" s="257"/>
      <c r="C204" s="257"/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57"/>
      <c r="V204" s="257"/>
      <c r="W204" s="257"/>
      <c r="X204" s="257"/>
      <c r="Y204" s="257"/>
      <c r="Z204" s="257"/>
      <c r="AA204" s="257"/>
      <c r="AB204" s="257"/>
      <c r="AC204" s="257"/>
      <c r="AD204" s="257"/>
      <c r="AE204" s="257"/>
      <c r="AF204" s="257"/>
      <c r="AG204" s="257"/>
      <c r="AH204" s="257"/>
      <c r="AI204" s="257"/>
      <c r="AJ204" s="257"/>
      <c r="AK204" s="257"/>
      <c r="AL204" s="257"/>
      <c r="AM204" s="257"/>
      <c r="AN204" s="257"/>
      <c r="AO204" s="257"/>
      <c r="AP204" s="257"/>
      <c r="AQ204" s="257"/>
      <c r="AR204" s="257"/>
      <c r="AS204" s="257"/>
      <c r="AT204" s="257"/>
      <c r="AU204" s="257"/>
      <c r="AV204" s="257"/>
      <c r="AW204" s="257"/>
      <c r="AX204" s="257"/>
      <c r="AY204" s="257"/>
      <c r="AZ204" s="257"/>
      <c r="BA204" s="257"/>
      <c r="BB204" s="257"/>
      <c r="BC204" s="257"/>
      <c r="BD204" s="257"/>
      <c r="BE204" s="257"/>
      <c r="BF204" s="257"/>
      <c r="BG204" s="257"/>
      <c r="BH204" s="257"/>
      <c r="BI204" s="257"/>
      <c r="BJ204" s="257"/>
      <c r="BK204" s="257"/>
      <c r="BL204" s="257"/>
      <c r="BM204" s="257"/>
      <c r="BN204" s="257"/>
      <c r="BO204" s="257"/>
      <c r="BP204" s="257"/>
      <c r="BQ204" s="257"/>
      <c r="BR204" s="257"/>
      <c r="BS204" s="257"/>
      <c r="BT204" s="257"/>
      <c r="BU204" s="257"/>
      <c r="BV204" s="257"/>
      <c r="BW204" s="257"/>
      <c r="BX204" s="257"/>
      <c r="BY204" s="257"/>
    </row>
    <row r="205" spans="1:77">
      <c r="A205" s="257"/>
      <c r="B205" s="257"/>
      <c r="C205" s="257"/>
      <c r="D205" s="257"/>
      <c r="E205" s="257"/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  <c r="T205" s="257"/>
      <c r="U205" s="257"/>
      <c r="V205" s="257"/>
      <c r="W205" s="257"/>
      <c r="X205" s="257"/>
      <c r="Y205" s="257"/>
      <c r="Z205" s="257"/>
      <c r="AA205" s="257"/>
      <c r="AB205" s="257"/>
      <c r="AC205" s="257"/>
      <c r="AD205" s="257"/>
      <c r="AE205" s="257"/>
      <c r="AF205" s="257"/>
      <c r="AG205" s="257"/>
      <c r="AH205" s="257"/>
      <c r="AI205" s="257"/>
      <c r="AJ205" s="257"/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7"/>
      <c r="BK205" s="257"/>
      <c r="BL205" s="257"/>
      <c r="BM205" s="257"/>
      <c r="BN205" s="257"/>
      <c r="BO205" s="257"/>
      <c r="BP205" s="257"/>
      <c r="BQ205" s="257"/>
      <c r="BR205" s="257"/>
      <c r="BS205" s="257"/>
      <c r="BT205" s="257"/>
      <c r="BU205" s="257"/>
      <c r="BV205" s="257"/>
      <c r="BW205" s="257"/>
      <c r="BX205" s="257"/>
      <c r="BY205" s="257"/>
    </row>
    <row r="206" spans="1:77">
      <c r="A206" s="257"/>
      <c r="B206" s="257"/>
      <c r="C206" s="257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57"/>
      <c r="Y206" s="257"/>
      <c r="Z206" s="257"/>
      <c r="AA206" s="257"/>
      <c r="AB206" s="257"/>
      <c r="AC206" s="257"/>
      <c r="AD206" s="257"/>
      <c r="AE206" s="257"/>
      <c r="AF206" s="257"/>
      <c r="AG206" s="257"/>
      <c r="AH206" s="257"/>
      <c r="AI206" s="257"/>
      <c r="AJ206" s="257"/>
      <c r="AK206" s="257"/>
      <c r="AL206" s="257"/>
      <c r="AM206" s="257"/>
      <c r="AN206" s="257"/>
      <c r="AO206" s="257"/>
      <c r="AP206" s="257"/>
      <c r="AQ206" s="257"/>
      <c r="AR206" s="257"/>
      <c r="AS206" s="257"/>
      <c r="AT206" s="257"/>
      <c r="AU206" s="257"/>
      <c r="AV206" s="257"/>
      <c r="AW206" s="257"/>
      <c r="AX206" s="257"/>
      <c r="AY206" s="257"/>
      <c r="AZ206" s="257"/>
      <c r="BA206" s="257"/>
      <c r="BB206" s="257"/>
      <c r="BC206" s="257"/>
      <c r="BD206" s="257"/>
      <c r="BE206" s="257"/>
      <c r="BF206" s="257"/>
      <c r="BG206" s="257"/>
      <c r="BH206" s="257"/>
      <c r="BI206" s="257"/>
      <c r="BJ206" s="257"/>
      <c r="BK206" s="257"/>
      <c r="BL206" s="257"/>
      <c r="BM206" s="257"/>
      <c r="BN206" s="257"/>
      <c r="BO206" s="257"/>
      <c r="BP206" s="257"/>
      <c r="BQ206" s="257"/>
      <c r="BR206" s="257"/>
      <c r="BS206" s="257"/>
      <c r="BT206" s="257"/>
      <c r="BU206" s="257"/>
      <c r="BV206" s="257"/>
      <c r="BW206" s="257"/>
      <c r="BX206" s="257"/>
      <c r="BY206" s="257"/>
    </row>
    <row r="207" spans="1:77">
      <c r="A207" s="257"/>
      <c r="B207" s="257"/>
      <c r="C207" s="257"/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  <c r="V207" s="257"/>
      <c r="W207" s="257"/>
      <c r="X207" s="257"/>
      <c r="Y207" s="257"/>
      <c r="Z207" s="257"/>
      <c r="AA207" s="257"/>
      <c r="AB207" s="257"/>
      <c r="AC207" s="257"/>
      <c r="AD207" s="257"/>
      <c r="AE207" s="257"/>
      <c r="AF207" s="257"/>
      <c r="AG207" s="257"/>
      <c r="AH207" s="257"/>
      <c r="AI207" s="257"/>
      <c r="AJ207" s="257"/>
      <c r="AK207" s="257"/>
      <c r="AL207" s="257"/>
      <c r="AM207" s="257"/>
      <c r="AN207" s="257"/>
      <c r="AO207" s="257"/>
      <c r="AP207" s="257"/>
      <c r="AQ207" s="257"/>
      <c r="AR207" s="257"/>
      <c r="AS207" s="257"/>
      <c r="AT207" s="257"/>
      <c r="AU207" s="257"/>
      <c r="AV207" s="257"/>
      <c r="AW207" s="257"/>
      <c r="AX207" s="257"/>
      <c r="AY207" s="257"/>
      <c r="AZ207" s="257"/>
      <c r="BA207" s="257"/>
      <c r="BB207" s="257"/>
      <c r="BC207" s="257"/>
      <c r="BD207" s="257"/>
      <c r="BE207" s="257"/>
      <c r="BF207" s="257"/>
      <c r="BG207" s="257"/>
      <c r="BH207" s="257"/>
      <c r="BI207" s="257"/>
      <c r="BJ207" s="257"/>
      <c r="BK207" s="257"/>
      <c r="BL207" s="257"/>
      <c r="BM207" s="257"/>
      <c r="BN207" s="257"/>
      <c r="BO207" s="257"/>
      <c r="BP207" s="257"/>
      <c r="BQ207" s="257"/>
      <c r="BR207" s="257"/>
      <c r="BS207" s="257"/>
      <c r="BT207" s="257"/>
      <c r="BU207" s="257"/>
      <c r="BV207" s="257"/>
      <c r="BW207" s="257"/>
      <c r="BX207" s="257"/>
      <c r="BY207" s="257"/>
    </row>
    <row r="208" spans="1:77">
      <c r="A208" s="257"/>
      <c r="B208" s="257"/>
      <c r="C208" s="257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57"/>
      <c r="R208" s="257"/>
      <c r="S208" s="257"/>
      <c r="T208" s="257"/>
      <c r="U208" s="257"/>
      <c r="V208" s="257"/>
      <c r="W208" s="257"/>
      <c r="X208" s="257"/>
      <c r="Y208" s="257"/>
      <c r="Z208" s="257"/>
      <c r="AA208" s="257"/>
      <c r="AB208" s="257"/>
      <c r="AC208" s="257"/>
      <c r="AD208" s="257"/>
      <c r="AE208" s="257"/>
      <c r="AF208" s="257"/>
      <c r="AG208" s="257"/>
      <c r="AH208" s="257"/>
      <c r="AI208" s="257"/>
      <c r="AJ208" s="257"/>
      <c r="AK208" s="257"/>
      <c r="AL208" s="257"/>
      <c r="AM208" s="257"/>
      <c r="AN208" s="257"/>
      <c r="AO208" s="257"/>
      <c r="AP208" s="257"/>
      <c r="AQ208" s="257"/>
      <c r="AR208" s="257"/>
      <c r="AS208" s="257"/>
      <c r="AT208" s="257"/>
      <c r="AU208" s="257"/>
      <c r="AV208" s="257"/>
      <c r="AW208" s="257"/>
      <c r="AX208" s="257"/>
      <c r="AY208" s="257"/>
      <c r="AZ208" s="257"/>
      <c r="BA208" s="257"/>
      <c r="BB208" s="257"/>
      <c r="BC208" s="257"/>
      <c r="BD208" s="257"/>
      <c r="BE208" s="257"/>
      <c r="BF208" s="257"/>
      <c r="BG208" s="257"/>
      <c r="BH208" s="257"/>
      <c r="BI208" s="257"/>
      <c r="BJ208" s="257"/>
      <c r="BK208" s="257"/>
      <c r="BL208" s="257"/>
      <c r="BM208" s="257"/>
      <c r="BN208" s="257"/>
      <c r="BO208" s="257"/>
      <c r="BP208" s="257"/>
      <c r="BQ208" s="257"/>
      <c r="BR208" s="257"/>
      <c r="BS208" s="257"/>
      <c r="BT208" s="257"/>
      <c r="BU208" s="257"/>
      <c r="BV208" s="257"/>
      <c r="BW208" s="257"/>
      <c r="BX208" s="257"/>
      <c r="BY208" s="257"/>
    </row>
    <row r="209" spans="1:77">
      <c r="A209" s="257"/>
      <c r="B209" s="257"/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  <c r="W209" s="257"/>
      <c r="X209" s="257"/>
      <c r="Y209" s="257"/>
      <c r="Z209" s="257"/>
      <c r="AA209" s="257"/>
      <c r="AB209" s="257"/>
      <c r="AC209" s="257"/>
      <c r="AD209" s="257"/>
      <c r="AE209" s="257"/>
      <c r="AF209" s="257"/>
      <c r="AG209" s="257"/>
      <c r="AH209" s="257"/>
      <c r="AI209" s="257"/>
      <c r="AJ209" s="257"/>
      <c r="AK209" s="257"/>
      <c r="AL209" s="257"/>
      <c r="AM209" s="257"/>
      <c r="AN209" s="257"/>
      <c r="AO209" s="257"/>
      <c r="AP209" s="257"/>
      <c r="AQ209" s="257"/>
      <c r="AR209" s="257"/>
      <c r="AS209" s="257"/>
      <c r="AT209" s="257"/>
      <c r="AU209" s="257"/>
      <c r="AV209" s="257"/>
      <c r="AW209" s="257"/>
      <c r="AX209" s="257"/>
      <c r="AY209" s="257"/>
      <c r="AZ209" s="257"/>
      <c r="BA209" s="257"/>
      <c r="BB209" s="257"/>
      <c r="BC209" s="257"/>
      <c r="BD209" s="257"/>
      <c r="BE209" s="257"/>
      <c r="BF209" s="257"/>
      <c r="BG209" s="257"/>
      <c r="BH209" s="257"/>
      <c r="BI209" s="257"/>
      <c r="BJ209" s="257"/>
      <c r="BK209" s="257"/>
      <c r="BL209" s="257"/>
      <c r="BM209" s="257"/>
      <c r="BN209" s="257"/>
      <c r="BO209" s="257"/>
      <c r="BP209" s="257"/>
      <c r="BQ209" s="257"/>
      <c r="BR209" s="257"/>
      <c r="BS209" s="257"/>
      <c r="BT209" s="257"/>
      <c r="BU209" s="257"/>
      <c r="BV209" s="257"/>
      <c r="BW209" s="257"/>
      <c r="BX209" s="257"/>
      <c r="BY209" s="257"/>
    </row>
    <row r="210" spans="1:77">
      <c r="A210" s="257"/>
      <c r="B210" s="257"/>
      <c r="C210" s="257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  <c r="U210" s="257"/>
      <c r="V210" s="257"/>
      <c r="W210" s="257"/>
      <c r="X210" s="257"/>
      <c r="Y210" s="257"/>
      <c r="Z210" s="257"/>
      <c r="AA210" s="257"/>
      <c r="AB210" s="257"/>
      <c r="AC210" s="257"/>
      <c r="AD210" s="257"/>
      <c r="AE210" s="257"/>
      <c r="AF210" s="257"/>
      <c r="AG210" s="257"/>
      <c r="AH210" s="257"/>
      <c r="AI210" s="257"/>
      <c r="AJ210" s="257"/>
      <c r="AK210" s="257"/>
      <c r="AL210" s="257"/>
      <c r="AM210" s="257"/>
      <c r="AN210" s="257"/>
      <c r="AO210" s="257"/>
      <c r="AP210" s="257"/>
      <c r="AQ210" s="257"/>
      <c r="AR210" s="257"/>
      <c r="AS210" s="257"/>
      <c r="AT210" s="257"/>
      <c r="AU210" s="257"/>
      <c r="AV210" s="257"/>
      <c r="AW210" s="257"/>
      <c r="AX210" s="257"/>
      <c r="AY210" s="257"/>
      <c r="AZ210" s="257"/>
      <c r="BA210" s="257"/>
      <c r="BB210" s="257"/>
      <c r="BC210" s="257"/>
      <c r="BD210" s="257"/>
      <c r="BE210" s="257"/>
      <c r="BF210" s="257"/>
      <c r="BG210" s="257"/>
      <c r="BH210" s="257"/>
      <c r="BI210" s="257"/>
      <c r="BJ210" s="257"/>
      <c r="BK210" s="257"/>
      <c r="BL210" s="257"/>
      <c r="BM210" s="257"/>
      <c r="BN210" s="257"/>
      <c r="BO210" s="257"/>
      <c r="BP210" s="257"/>
      <c r="BQ210" s="257"/>
      <c r="BR210" s="257"/>
      <c r="BS210" s="257"/>
      <c r="BT210" s="257"/>
      <c r="BU210" s="257"/>
      <c r="BV210" s="257"/>
      <c r="BW210" s="257"/>
      <c r="BX210" s="257"/>
      <c r="BY210" s="257"/>
    </row>
    <row r="211" spans="1:77">
      <c r="A211" s="257"/>
      <c r="B211" s="257"/>
      <c r="C211" s="257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  <c r="W211" s="257"/>
      <c r="X211" s="257"/>
      <c r="Y211" s="257"/>
      <c r="Z211" s="257"/>
      <c r="AA211" s="257"/>
      <c r="AB211" s="257"/>
      <c r="AC211" s="257"/>
      <c r="AD211" s="257"/>
      <c r="AE211" s="257"/>
      <c r="AF211" s="257"/>
      <c r="AG211" s="257"/>
      <c r="AH211" s="257"/>
      <c r="AI211" s="257"/>
      <c r="AJ211" s="257"/>
      <c r="AK211" s="257"/>
      <c r="AL211" s="257"/>
      <c r="AM211" s="257"/>
      <c r="AN211" s="257"/>
      <c r="AO211" s="257"/>
      <c r="AP211" s="257"/>
      <c r="AQ211" s="257"/>
      <c r="AR211" s="257"/>
      <c r="AS211" s="257"/>
      <c r="AT211" s="257"/>
      <c r="AU211" s="257"/>
      <c r="AV211" s="257"/>
      <c r="AW211" s="257"/>
      <c r="AX211" s="257"/>
      <c r="AY211" s="257"/>
      <c r="AZ211" s="257"/>
      <c r="BA211" s="257"/>
      <c r="BB211" s="257"/>
      <c r="BC211" s="257"/>
      <c r="BD211" s="257"/>
      <c r="BE211" s="257"/>
      <c r="BF211" s="257"/>
      <c r="BG211" s="257"/>
      <c r="BH211" s="257"/>
      <c r="BI211" s="257"/>
      <c r="BJ211" s="257"/>
      <c r="BK211" s="257"/>
      <c r="BL211" s="257"/>
      <c r="BM211" s="257"/>
      <c r="BN211" s="257"/>
      <c r="BO211" s="257"/>
      <c r="BP211" s="257"/>
      <c r="BQ211" s="257"/>
      <c r="BR211" s="257"/>
      <c r="BS211" s="257"/>
      <c r="BT211" s="257"/>
      <c r="BU211" s="257"/>
      <c r="BV211" s="257"/>
      <c r="BW211" s="257"/>
      <c r="BX211" s="257"/>
      <c r="BY211" s="257"/>
    </row>
    <row r="212" spans="1:77">
      <c r="A212" s="257"/>
      <c r="B212" s="257"/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257"/>
      <c r="AG212" s="257"/>
      <c r="AH212" s="257"/>
      <c r="AI212" s="257"/>
      <c r="AJ212" s="257"/>
      <c r="AK212" s="257"/>
      <c r="AL212" s="257"/>
      <c r="AM212" s="257"/>
      <c r="AN212" s="257"/>
      <c r="AO212" s="257"/>
      <c r="AP212" s="257"/>
      <c r="AQ212" s="257"/>
      <c r="AR212" s="257"/>
      <c r="AS212" s="257"/>
      <c r="AT212" s="257"/>
      <c r="AU212" s="257"/>
      <c r="AV212" s="257"/>
      <c r="AW212" s="257"/>
      <c r="AX212" s="257"/>
      <c r="AY212" s="257"/>
      <c r="AZ212" s="257"/>
      <c r="BA212" s="257"/>
      <c r="BB212" s="257"/>
      <c r="BC212" s="257"/>
      <c r="BD212" s="257"/>
      <c r="BE212" s="257"/>
      <c r="BF212" s="257"/>
      <c r="BG212" s="257"/>
      <c r="BH212" s="257"/>
      <c r="BI212" s="257"/>
      <c r="BJ212" s="257"/>
      <c r="BK212" s="257"/>
      <c r="BL212" s="257"/>
      <c r="BM212" s="257"/>
      <c r="BN212" s="257"/>
      <c r="BO212" s="257"/>
      <c r="BP212" s="257"/>
      <c r="BQ212" s="257"/>
      <c r="BR212" s="257"/>
      <c r="BS212" s="257"/>
      <c r="BT212" s="257"/>
      <c r="BU212" s="257"/>
      <c r="BV212" s="257"/>
      <c r="BW212" s="257"/>
      <c r="BX212" s="257"/>
      <c r="BY212" s="257"/>
    </row>
    <row r="213" spans="1:77">
      <c r="A213" s="257"/>
      <c r="B213" s="257"/>
      <c r="C213" s="257"/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7"/>
      <c r="V213" s="257"/>
      <c r="W213" s="257"/>
      <c r="X213" s="257"/>
      <c r="Y213" s="257"/>
      <c r="Z213" s="257"/>
      <c r="AA213" s="257"/>
      <c r="AB213" s="257"/>
      <c r="AC213" s="257"/>
      <c r="AD213" s="257"/>
      <c r="AE213" s="257"/>
      <c r="AF213" s="257"/>
      <c r="AG213" s="257"/>
      <c r="AH213" s="257"/>
      <c r="AI213" s="257"/>
      <c r="AJ213" s="257"/>
      <c r="AK213" s="257"/>
      <c r="AL213" s="257"/>
      <c r="AM213" s="257"/>
      <c r="AN213" s="257"/>
      <c r="AO213" s="257"/>
      <c r="AP213" s="257"/>
      <c r="AQ213" s="257"/>
      <c r="AR213" s="257"/>
      <c r="AS213" s="257"/>
      <c r="AT213" s="257"/>
      <c r="AU213" s="257"/>
      <c r="AV213" s="257"/>
      <c r="AW213" s="257"/>
      <c r="AX213" s="257"/>
      <c r="AY213" s="257"/>
      <c r="AZ213" s="257"/>
      <c r="BA213" s="257"/>
      <c r="BB213" s="257"/>
      <c r="BC213" s="257"/>
      <c r="BD213" s="257"/>
      <c r="BE213" s="257"/>
      <c r="BF213" s="257"/>
      <c r="BG213" s="257"/>
      <c r="BH213" s="257"/>
      <c r="BI213" s="257"/>
      <c r="BJ213" s="257"/>
      <c r="BK213" s="257"/>
      <c r="BL213" s="257"/>
      <c r="BM213" s="257"/>
      <c r="BN213" s="257"/>
      <c r="BO213" s="257"/>
      <c r="BP213" s="257"/>
      <c r="BQ213" s="257"/>
      <c r="BR213" s="257"/>
      <c r="BS213" s="257"/>
      <c r="BT213" s="257"/>
      <c r="BU213" s="257"/>
      <c r="BV213" s="257"/>
      <c r="BW213" s="257"/>
      <c r="BX213" s="257"/>
      <c r="BY213" s="257"/>
    </row>
    <row r="214" spans="1:77">
      <c r="A214" s="257"/>
      <c r="B214" s="257"/>
      <c r="C214" s="257"/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7"/>
      <c r="V214" s="257"/>
      <c r="W214" s="257"/>
      <c r="X214" s="257"/>
      <c r="Y214" s="257"/>
      <c r="Z214" s="257"/>
      <c r="AA214" s="257"/>
      <c r="AB214" s="257"/>
      <c r="AC214" s="257"/>
      <c r="AD214" s="257"/>
      <c r="AE214" s="257"/>
      <c r="AF214" s="257"/>
      <c r="AG214" s="257"/>
      <c r="AH214" s="257"/>
      <c r="AI214" s="257"/>
      <c r="AJ214" s="257"/>
      <c r="AK214" s="257"/>
      <c r="AL214" s="257"/>
      <c r="AM214" s="257"/>
      <c r="AN214" s="257"/>
      <c r="AO214" s="257"/>
      <c r="AP214" s="257"/>
      <c r="AQ214" s="257"/>
      <c r="AR214" s="257"/>
      <c r="AS214" s="257"/>
      <c r="AT214" s="257"/>
      <c r="AU214" s="257"/>
      <c r="AV214" s="257"/>
      <c r="AW214" s="257"/>
      <c r="AX214" s="257"/>
      <c r="AY214" s="257"/>
      <c r="AZ214" s="257"/>
      <c r="BA214" s="257"/>
      <c r="BB214" s="257"/>
      <c r="BC214" s="257"/>
      <c r="BD214" s="257"/>
      <c r="BE214" s="257"/>
      <c r="BF214" s="257"/>
      <c r="BG214" s="257"/>
      <c r="BH214" s="257"/>
      <c r="BI214" s="257"/>
      <c r="BJ214" s="257"/>
      <c r="BK214" s="257"/>
      <c r="BL214" s="257"/>
      <c r="BM214" s="257"/>
      <c r="BN214" s="257"/>
      <c r="BO214" s="257"/>
      <c r="BP214" s="257"/>
      <c r="BQ214" s="257"/>
      <c r="BR214" s="257"/>
      <c r="BS214" s="257"/>
      <c r="BT214" s="257"/>
      <c r="BU214" s="257"/>
      <c r="BV214" s="257"/>
      <c r="BW214" s="257"/>
      <c r="BX214" s="257"/>
      <c r="BY214" s="257"/>
    </row>
    <row r="215" spans="1:77">
      <c r="A215" s="257"/>
      <c r="B215" s="257"/>
      <c r="C215" s="257"/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57"/>
      <c r="V215" s="257"/>
      <c r="W215" s="257"/>
      <c r="X215" s="257"/>
      <c r="Y215" s="257"/>
      <c r="Z215" s="257"/>
      <c r="AA215" s="257"/>
      <c r="AB215" s="257"/>
      <c r="AC215" s="257"/>
      <c r="AD215" s="257"/>
      <c r="AE215" s="257"/>
      <c r="AF215" s="257"/>
      <c r="AG215" s="257"/>
      <c r="AH215" s="257"/>
      <c r="AI215" s="257"/>
      <c r="AJ215" s="257"/>
      <c r="AK215" s="257"/>
      <c r="AL215" s="257"/>
      <c r="AM215" s="257"/>
      <c r="AN215" s="257"/>
      <c r="AO215" s="257"/>
      <c r="AP215" s="257"/>
      <c r="AQ215" s="257"/>
      <c r="AR215" s="257"/>
      <c r="AS215" s="257"/>
      <c r="AT215" s="257"/>
      <c r="AU215" s="257"/>
      <c r="AV215" s="257"/>
      <c r="AW215" s="257"/>
      <c r="AX215" s="257"/>
      <c r="AY215" s="257"/>
      <c r="AZ215" s="257"/>
      <c r="BA215" s="257"/>
      <c r="BB215" s="257"/>
      <c r="BC215" s="257"/>
      <c r="BD215" s="257"/>
      <c r="BE215" s="257"/>
      <c r="BF215" s="257"/>
      <c r="BG215" s="257"/>
      <c r="BH215" s="257"/>
      <c r="BI215" s="257"/>
      <c r="BJ215" s="257"/>
      <c r="BK215" s="257"/>
      <c r="BL215" s="257"/>
      <c r="BM215" s="257"/>
      <c r="BN215" s="257"/>
      <c r="BO215" s="257"/>
      <c r="BP215" s="257"/>
      <c r="BQ215" s="257"/>
      <c r="BR215" s="257"/>
      <c r="BS215" s="257"/>
      <c r="BT215" s="257"/>
      <c r="BU215" s="257"/>
      <c r="BV215" s="257"/>
      <c r="BW215" s="257"/>
      <c r="BX215" s="257"/>
      <c r="BY215" s="257"/>
    </row>
    <row r="216" spans="1:77">
      <c r="K216" s="257"/>
      <c r="L216" s="257"/>
      <c r="M216" s="257"/>
      <c r="N216" s="257"/>
      <c r="O216" s="257"/>
      <c r="P216" s="257"/>
      <c r="Q216" s="257"/>
      <c r="R216" s="257"/>
      <c r="S216" s="257"/>
      <c r="T216" s="257"/>
      <c r="U216" s="257"/>
      <c r="V216" s="257"/>
      <c r="W216" s="257"/>
      <c r="X216" s="257"/>
      <c r="Y216" s="257"/>
      <c r="Z216" s="257"/>
      <c r="AA216" s="257"/>
      <c r="AB216" s="257"/>
      <c r="AC216" s="257"/>
      <c r="AD216" s="257"/>
      <c r="AE216" s="257"/>
      <c r="AF216" s="257"/>
      <c r="AG216" s="257"/>
      <c r="AH216" s="257"/>
      <c r="AI216" s="257"/>
      <c r="AJ216" s="257"/>
      <c r="AK216" s="257"/>
      <c r="AL216" s="257"/>
      <c r="AM216" s="257"/>
      <c r="AN216" s="257"/>
      <c r="AO216" s="257"/>
      <c r="AP216" s="257"/>
      <c r="AQ216" s="257"/>
      <c r="AR216" s="257"/>
      <c r="AS216" s="257"/>
      <c r="AT216" s="257"/>
      <c r="AU216" s="257"/>
      <c r="AV216" s="257"/>
      <c r="AW216" s="257"/>
      <c r="AX216" s="257"/>
      <c r="AY216" s="257"/>
      <c r="AZ216" s="257"/>
      <c r="BA216" s="257"/>
      <c r="BB216" s="257"/>
      <c r="BC216" s="257"/>
      <c r="BD216" s="257"/>
      <c r="BE216" s="257"/>
      <c r="BF216" s="257"/>
      <c r="BG216" s="257"/>
      <c r="BH216" s="257"/>
      <c r="BI216" s="257"/>
      <c r="BJ216" s="257"/>
      <c r="BK216" s="257"/>
      <c r="BL216" s="257"/>
      <c r="BM216" s="257"/>
      <c r="BN216" s="257"/>
      <c r="BO216" s="257"/>
      <c r="BP216" s="257"/>
      <c r="BQ216" s="257"/>
      <c r="BR216" s="257"/>
      <c r="BS216" s="257"/>
      <c r="BT216" s="257"/>
      <c r="BU216" s="257"/>
      <c r="BV216" s="257"/>
      <c r="BW216" s="257"/>
      <c r="BX216" s="257"/>
      <c r="BY216" s="257"/>
    </row>
  </sheetData>
  <mergeCells count="14">
    <mergeCell ref="A40:J40"/>
    <mergeCell ref="A21:J21"/>
    <mergeCell ref="A22:A24"/>
    <mergeCell ref="B22:H22"/>
    <mergeCell ref="I22:J23"/>
    <mergeCell ref="B23:B24"/>
    <mergeCell ref="C23:H23"/>
    <mergeCell ref="A1:J1"/>
    <mergeCell ref="A2:J2"/>
    <mergeCell ref="A3:A5"/>
    <mergeCell ref="B3:H3"/>
    <mergeCell ref="I3:J4"/>
    <mergeCell ref="B4:B5"/>
    <mergeCell ref="C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70"/>
  <sheetViews>
    <sheetView workbookViewId="0">
      <selection activeCell="E23" sqref="E23"/>
    </sheetView>
  </sheetViews>
  <sheetFormatPr defaultRowHeight="12.75"/>
  <cols>
    <col min="1" max="1" width="5.85546875" style="2" customWidth="1"/>
    <col min="2" max="2" width="5.28515625" style="2" customWidth="1"/>
    <col min="3" max="4" width="6.85546875" style="2" customWidth="1"/>
    <col min="5" max="5" width="6.140625" style="2" customWidth="1"/>
    <col min="6" max="7" width="5.85546875" style="2" customWidth="1"/>
    <col min="8" max="9" width="6.28515625" style="2" customWidth="1"/>
    <col min="10" max="10" width="7.140625" style="2" customWidth="1"/>
    <col min="11" max="11" width="7.140625" style="1" customWidth="1"/>
    <col min="12" max="12" width="7.5703125" style="1" customWidth="1"/>
    <col min="13" max="13" width="7.5703125" style="2" customWidth="1"/>
    <col min="14" max="15" width="7.28515625" style="2" customWidth="1"/>
    <col min="16" max="16" width="0.7109375" style="2" customWidth="1"/>
    <col min="17" max="18" width="2.28515625" style="2" customWidth="1"/>
    <col min="19" max="19" width="3.5703125" style="2" customWidth="1"/>
    <col min="20" max="20" width="8.7109375" style="2" customWidth="1"/>
    <col min="21" max="21" width="9" style="2" customWidth="1"/>
    <col min="22" max="23" width="8.5703125" style="2" customWidth="1"/>
    <col min="24" max="24" width="9" style="2" customWidth="1"/>
    <col min="25" max="26" width="8.42578125" style="2" customWidth="1"/>
    <col min="27" max="16384" width="9.140625" style="2"/>
  </cols>
  <sheetData>
    <row r="1" spans="1:15">
      <c r="A1" s="297"/>
      <c r="B1" s="284" t="s">
        <v>343</v>
      </c>
      <c r="C1" s="284"/>
      <c r="D1" s="284"/>
      <c r="E1" s="284"/>
      <c r="F1" s="284"/>
      <c r="G1" s="284"/>
      <c r="H1" s="284"/>
      <c r="I1" s="284"/>
      <c r="J1" s="284"/>
      <c r="K1" s="284"/>
      <c r="L1" s="298"/>
      <c r="M1" s="23"/>
      <c r="N1" s="23"/>
      <c r="O1" s="297"/>
    </row>
    <row r="2" spans="1:15">
      <c r="A2" s="276">
        <v>15</v>
      </c>
      <c r="B2" s="296" t="s">
        <v>243</v>
      </c>
      <c r="C2" s="292" t="s">
        <v>342</v>
      </c>
      <c r="D2" s="292"/>
      <c r="E2" s="292"/>
      <c r="F2" s="292"/>
      <c r="G2" s="292"/>
      <c r="H2" s="292"/>
      <c r="I2" s="292"/>
      <c r="J2" s="295" t="s">
        <v>341</v>
      </c>
      <c r="K2" s="295"/>
      <c r="L2" s="295" t="s">
        <v>340</v>
      </c>
      <c r="M2" s="295"/>
      <c r="N2" s="295" t="s">
        <v>339</v>
      </c>
      <c r="O2" s="295"/>
    </row>
    <row r="3" spans="1:15">
      <c r="A3" s="276"/>
      <c r="B3" s="294"/>
      <c r="C3" s="293" t="s">
        <v>338</v>
      </c>
      <c r="D3" s="292" t="s">
        <v>174</v>
      </c>
      <c r="E3" s="292"/>
      <c r="F3" s="292"/>
      <c r="G3" s="292"/>
      <c r="H3" s="292"/>
      <c r="I3" s="292"/>
      <c r="J3" s="291"/>
      <c r="K3" s="291"/>
      <c r="L3" s="291"/>
      <c r="M3" s="291"/>
      <c r="N3" s="291"/>
      <c r="O3" s="291"/>
    </row>
    <row r="4" spans="1:15" ht="33.75">
      <c r="A4" s="276"/>
      <c r="B4" s="290"/>
      <c r="C4" s="289"/>
      <c r="D4" s="288" t="s">
        <v>311</v>
      </c>
      <c r="E4" s="288" t="s">
        <v>337</v>
      </c>
      <c r="F4" s="288" t="s">
        <v>336</v>
      </c>
      <c r="G4" s="288" t="s">
        <v>335</v>
      </c>
      <c r="H4" s="288" t="s">
        <v>334</v>
      </c>
      <c r="I4" s="288" t="s">
        <v>333</v>
      </c>
      <c r="J4" s="287" t="s">
        <v>331</v>
      </c>
      <c r="K4" s="287" t="s">
        <v>330</v>
      </c>
      <c r="L4" s="287" t="s">
        <v>331</v>
      </c>
      <c r="M4" s="287" t="s">
        <v>332</v>
      </c>
      <c r="N4" s="287" t="s">
        <v>331</v>
      </c>
      <c r="O4" s="287" t="s">
        <v>330</v>
      </c>
    </row>
    <row r="5" spans="1:15" s="14" customFormat="1">
      <c r="A5" s="276"/>
      <c r="B5" s="284" t="s">
        <v>248</v>
      </c>
      <c r="C5" s="286">
        <v>9035</v>
      </c>
      <c r="D5" s="283">
        <v>345</v>
      </c>
      <c r="E5" s="283" t="s">
        <v>42</v>
      </c>
      <c r="F5" s="283">
        <v>1</v>
      </c>
      <c r="G5" s="283">
        <v>19</v>
      </c>
      <c r="H5" s="283">
        <v>160</v>
      </c>
      <c r="I5" s="283">
        <v>165</v>
      </c>
      <c r="J5" s="286" t="s">
        <v>42</v>
      </c>
      <c r="K5" s="283">
        <v>2</v>
      </c>
      <c r="L5" s="282">
        <v>9.4178349924428009</v>
      </c>
      <c r="M5" s="282">
        <v>0.37526513297438407</v>
      </c>
      <c r="N5" s="281" t="s">
        <v>42</v>
      </c>
      <c r="O5" s="281">
        <v>0.57971014492753625</v>
      </c>
    </row>
    <row r="6" spans="1:15" s="14" customFormat="1">
      <c r="A6" s="276"/>
      <c r="B6" s="284" t="s">
        <v>43</v>
      </c>
      <c r="C6" s="283">
        <v>3193</v>
      </c>
      <c r="D6" s="283">
        <v>1165</v>
      </c>
      <c r="E6" s="283" t="s">
        <v>42</v>
      </c>
      <c r="F6" s="283">
        <v>38</v>
      </c>
      <c r="G6" s="283">
        <v>105</v>
      </c>
      <c r="H6" s="283">
        <v>430</v>
      </c>
      <c r="I6" s="283">
        <v>592</v>
      </c>
      <c r="J6" s="283" t="s">
        <v>42</v>
      </c>
      <c r="K6" s="283">
        <v>5</v>
      </c>
      <c r="L6" s="282">
        <v>1.1869844350021004</v>
      </c>
      <c r="M6" s="282">
        <v>0.42866814830078159</v>
      </c>
      <c r="N6" s="281" t="s">
        <v>42</v>
      </c>
      <c r="O6" s="281">
        <v>0.42918454935622319</v>
      </c>
    </row>
    <row r="7" spans="1:15" s="14" customFormat="1">
      <c r="A7" s="276"/>
      <c r="B7" s="284" t="s">
        <v>48</v>
      </c>
      <c r="C7" s="283">
        <v>5462</v>
      </c>
      <c r="D7" s="283">
        <v>287</v>
      </c>
      <c r="E7" s="283">
        <v>2</v>
      </c>
      <c r="F7" s="283">
        <v>14</v>
      </c>
      <c r="G7" s="283">
        <v>27</v>
      </c>
      <c r="H7" s="283">
        <v>115</v>
      </c>
      <c r="I7" s="283">
        <v>129</v>
      </c>
      <c r="J7" s="283">
        <v>57</v>
      </c>
      <c r="K7" s="283" t="s">
        <v>42</v>
      </c>
      <c r="L7" s="282">
        <v>4.0699537268168369</v>
      </c>
      <c r="M7" s="282">
        <v>0.21156922441818463</v>
      </c>
      <c r="N7" s="281">
        <v>1.0435737824972537</v>
      </c>
      <c r="O7" s="281" t="s">
        <v>42</v>
      </c>
    </row>
    <row r="8" spans="1:15" s="14" customFormat="1">
      <c r="A8" s="276"/>
      <c r="B8" s="284" t="s">
        <v>49</v>
      </c>
      <c r="C8" s="283">
        <v>446</v>
      </c>
      <c r="D8" s="283">
        <v>3879</v>
      </c>
      <c r="E8" s="283">
        <v>6</v>
      </c>
      <c r="F8" s="283">
        <v>75</v>
      </c>
      <c r="G8" s="283">
        <v>67</v>
      </c>
      <c r="H8" s="283">
        <v>1710</v>
      </c>
      <c r="I8" s="283">
        <v>2021</v>
      </c>
      <c r="J8" s="283">
        <v>4</v>
      </c>
      <c r="K8" s="283">
        <v>114</v>
      </c>
      <c r="L8" s="282">
        <v>0.23838921582776113</v>
      </c>
      <c r="M8" s="282">
        <v>1.8006768205218668</v>
      </c>
      <c r="N8" s="281">
        <v>0.89686098654708524</v>
      </c>
      <c r="O8" s="281">
        <v>2.9389017788089715</v>
      </c>
    </row>
    <row r="9" spans="1:15" s="14" customFormat="1">
      <c r="A9" s="276"/>
      <c r="B9" s="284" t="s">
        <v>251</v>
      </c>
      <c r="C9" s="283">
        <v>3898</v>
      </c>
      <c r="D9" s="283">
        <v>591</v>
      </c>
      <c r="E9" s="283">
        <v>4</v>
      </c>
      <c r="F9" s="283">
        <v>17</v>
      </c>
      <c r="G9" s="283">
        <v>39</v>
      </c>
      <c r="H9" s="283">
        <v>296</v>
      </c>
      <c r="I9" s="283">
        <v>235</v>
      </c>
      <c r="J9" s="283" t="s">
        <v>42</v>
      </c>
      <c r="K9" s="283" t="s">
        <v>42</v>
      </c>
      <c r="L9" s="282">
        <v>3.6823957300080297</v>
      </c>
      <c r="M9" s="282">
        <v>0.61509960242293038</v>
      </c>
      <c r="N9" s="281" t="s">
        <v>42</v>
      </c>
      <c r="O9" s="281" t="s">
        <v>42</v>
      </c>
    </row>
    <row r="10" spans="1:15" s="14" customFormat="1">
      <c r="A10" s="276"/>
      <c r="B10" s="284" t="s">
        <v>51</v>
      </c>
      <c r="C10" s="283">
        <v>2897</v>
      </c>
      <c r="D10" s="283">
        <v>673</v>
      </c>
      <c r="E10" s="283">
        <v>2</v>
      </c>
      <c r="F10" s="283">
        <v>13</v>
      </c>
      <c r="G10" s="283">
        <v>25</v>
      </c>
      <c r="H10" s="283">
        <v>265</v>
      </c>
      <c r="I10" s="283">
        <v>368</v>
      </c>
      <c r="J10" s="283">
        <v>6</v>
      </c>
      <c r="K10" s="283" t="s">
        <v>42</v>
      </c>
      <c r="L10" s="282">
        <v>1.5686423148980408</v>
      </c>
      <c r="M10" s="282">
        <v>0.35981415839307962</v>
      </c>
      <c r="N10" s="281">
        <v>0.20711080428028997</v>
      </c>
      <c r="O10" s="281" t="s">
        <v>42</v>
      </c>
    </row>
    <row r="11" spans="1:15" s="14" customFormat="1">
      <c r="A11" s="276"/>
      <c r="B11" s="284" t="s">
        <v>253</v>
      </c>
      <c r="C11" s="283">
        <v>303</v>
      </c>
      <c r="D11" s="283">
        <v>154</v>
      </c>
      <c r="E11" s="283" t="s">
        <v>42</v>
      </c>
      <c r="F11" s="283">
        <v>6</v>
      </c>
      <c r="G11" s="283">
        <v>9</v>
      </c>
      <c r="H11" s="283">
        <v>89</v>
      </c>
      <c r="I11" s="283">
        <v>50</v>
      </c>
      <c r="J11" s="283" t="s">
        <v>42</v>
      </c>
      <c r="K11" s="283" t="s">
        <v>42</v>
      </c>
      <c r="L11" s="282">
        <v>0.18967017420861215</v>
      </c>
      <c r="M11" s="282">
        <v>9.149620053115326E-2</v>
      </c>
      <c r="N11" s="281" t="s">
        <v>42</v>
      </c>
      <c r="O11" s="281" t="s">
        <v>42</v>
      </c>
    </row>
    <row r="12" spans="1:15" s="14" customFormat="1">
      <c r="A12" s="276"/>
      <c r="B12" s="284" t="s">
        <v>319</v>
      </c>
      <c r="C12" s="283">
        <v>583</v>
      </c>
      <c r="D12" s="283">
        <v>681</v>
      </c>
      <c r="E12" s="283" t="s">
        <v>42</v>
      </c>
      <c r="F12" s="283" t="s">
        <v>42</v>
      </c>
      <c r="G12" s="283">
        <v>23</v>
      </c>
      <c r="H12" s="283">
        <v>106</v>
      </c>
      <c r="I12" s="283">
        <v>552</v>
      </c>
      <c r="J12" s="283" t="s">
        <v>42</v>
      </c>
      <c r="K12" s="283" t="s">
        <v>42</v>
      </c>
      <c r="L12" s="282">
        <v>0.33980299586174739</v>
      </c>
      <c r="M12" s="282">
        <v>0.34715319090366881</v>
      </c>
      <c r="N12" s="281" t="s">
        <v>42</v>
      </c>
      <c r="O12" s="281" t="s">
        <v>42</v>
      </c>
    </row>
    <row r="13" spans="1:15" s="14" customFormat="1">
      <c r="A13" s="276"/>
      <c r="B13" s="284" t="s">
        <v>320</v>
      </c>
      <c r="C13" s="285">
        <v>390</v>
      </c>
      <c r="D13" s="283">
        <v>470</v>
      </c>
      <c r="E13" s="283">
        <v>3</v>
      </c>
      <c r="F13" s="283">
        <v>9</v>
      </c>
      <c r="G13" s="283">
        <v>22</v>
      </c>
      <c r="H13" s="283">
        <v>192</v>
      </c>
      <c r="I13" s="283">
        <v>244</v>
      </c>
      <c r="J13" s="283" t="s">
        <v>42</v>
      </c>
      <c r="K13" s="283" t="s">
        <v>42</v>
      </c>
      <c r="L13" s="282">
        <v>0.26837139849023889</v>
      </c>
      <c r="M13" s="282">
        <v>0.29703596031093976</v>
      </c>
      <c r="N13" s="281" t="s">
        <v>42</v>
      </c>
      <c r="O13" s="281" t="s">
        <v>42</v>
      </c>
    </row>
    <row r="14" spans="1:15" s="14" customFormat="1">
      <c r="A14" s="276"/>
      <c r="B14" s="284" t="s">
        <v>254</v>
      </c>
      <c r="C14" s="283">
        <v>1205</v>
      </c>
      <c r="D14" s="283">
        <v>288</v>
      </c>
      <c r="E14" s="283" t="s">
        <v>42</v>
      </c>
      <c r="F14" s="283">
        <v>4</v>
      </c>
      <c r="G14" s="283">
        <v>7</v>
      </c>
      <c r="H14" s="283">
        <v>130</v>
      </c>
      <c r="I14" s="283">
        <v>147</v>
      </c>
      <c r="J14" s="283" t="s">
        <v>42</v>
      </c>
      <c r="K14" s="283" t="s">
        <v>42</v>
      </c>
      <c r="L14" s="282">
        <v>1.3567528007656364</v>
      </c>
      <c r="M14" s="282">
        <v>0.29695619896065328</v>
      </c>
      <c r="N14" s="281" t="s">
        <v>42</v>
      </c>
      <c r="O14" s="281" t="s">
        <v>42</v>
      </c>
    </row>
    <row r="15" spans="1:15" s="14" customFormat="1">
      <c r="A15" s="276"/>
      <c r="B15" s="284" t="s">
        <v>255</v>
      </c>
      <c r="C15" s="283">
        <v>9579</v>
      </c>
      <c r="D15" s="283">
        <v>369</v>
      </c>
      <c r="E15" s="283">
        <v>1</v>
      </c>
      <c r="F15" s="283">
        <v>17</v>
      </c>
      <c r="G15" s="283">
        <v>40</v>
      </c>
      <c r="H15" s="283">
        <v>141</v>
      </c>
      <c r="I15" s="283">
        <v>170</v>
      </c>
      <c r="J15" s="283" t="s">
        <v>42</v>
      </c>
      <c r="K15" s="283" t="s">
        <v>42</v>
      </c>
      <c r="L15" s="282">
        <v>4.8380987014561265</v>
      </c>
      <c r="M15" s="282">
        <v>0.19107983408677823</v>
      </c>
      <c r="N15" s="281" t="s">
        <v>42</v>
      </c>
      <c r="O15" s="281" t="s">
        <v>42</v>
      </c>
    </row>
    <row r="16" spans="1:15" s="14" customFormat="1">
      <c r="A16" s="276"/>
      <c r="B16" s="284" t="s">
        <v>256</v>
      </c>
      <c r="C16" s="283">
        <v>570</v>
      </c>
      <c r="D16" s="283">
        <v>2108</v>
      </c>
      <c r="E16" s="283">
        <v>5</v>
      </c>
      <c r="F16" s="283">
        <v>20</v>
      </c>
      <c r="G16" s="283">
        <v>34</v>
      </c>
      <c r="H16" s="283">
        <v>994</v>
      </c>
      <c r="I16" s="283">
        <v>1055</v>
      </c>
      <c r="J16" s="283">
        <v>21</v>
      </c>
      <c r="K16" s="283" t="s">
        <v>42</v>
      </c>
      <c r="L16" s="282">
        <v>0.97892730176722142</v>
      </c>
      <c r="M16" s="282">
        <v>3.1120362578797409</v>
      </c>
      <c r="N16" s="281">
        <v>3.6842105263157889</v>
      </c>
      <c r="O16" s="281" t="s">
        <v>42</v>
      </c>
    </row>
    <row r="17" spans="1:32" s="3" customFormat="1" ht="23.25" customHeight="1">
      <c r="A17" s="276"/>
      <c r="B17" s="280" t="s">
        <v>46</v>
      </c>
      <c r="C17" s="279">
        <v>1636</v>
      </c>
      <c r="D17" s="279">
        <v>479</v>
      </c>
      <c r="E17" s="279">
        <v>2</v>
      </c>
      <c r="F17" s="279">
        <v>15</v>
      </c>
      <c r="G17" s="279">
        <v>17</v>
      </c>
      <c r="H17" s="279">
        <v>253</v>
      </c>
      <c r="I17" s="279">
        <v>192</v>
      </c>
      <c r="J17" s="279">
        <v>130</v>
      </c>
      <c r="K17" s="279">
        <v>5</v>
      </c>
      <c r="L17" s="278">
        <v>0.90211799218090882</v>
      </c>
      <c r="M17" s="278">
        <v>0.23600942066831559</v>
      </c>
      <c r="N17" s="277">
        <v>7.946210268948656</v>
      </c>
      <c r="O17" s="277">
        <v>1.0438413361169103</v>
      </c>
    </row>
    <row r="18" spans="1:32" ht="15.75" customHeight="1">
      <c r="A18" s="276"/>
      <c r="B18" s="275" t="s">
        <v>200</v>
      </c>
      <c r="C18" s="274">
        <v>39197</v>
      </c>
      <c r="D18" s="274">
        <v>11489</v>
      </c>
      <c r="E18" s="274">
        <v>25</v>
      </c>
      <c r="F18" s="274">
        <v>229</v>
      </c>
      <c r="G18" s="274">
        <v>434</v>
      </c>
      <c r="H18" s="274">
        <v>4881</v>
      </c>
      <c r="I18" s="274">
        <v>5920</v>
      </c>
      <c r="J18" s="274">
        <v>218</v>
      </c>
      <c r="K18" s="274">
        <v>126</v>
      </c>
      <c r="L18" s="273">
        <v>1.9798554493883445</v>
      </c>
      <c r="M18" s="273">
        <v>0.55198318058387508</v>
      </c>
      <c r="N18" s="272">
        <v>0.55616501262851747</v>
      </c>
      <c r="O18" s="272">
        <v>1.0967011924449475</v>
      </c>
    </row>
    <row r="19" spans="1:32" ht="14.25" customHeight="1">
      <c r="A19" s="271"/>
      <c r="B19" s="271"/>
      <c r="C19" s="271"/>
      <c r="D19" s="271"/>
      <c r="E19" s="271"/>
      <c r="F19" s="271"/>
      <c r="G19" s="271"/>
      <c r="H19" s="271"/>
      <c r="I19" s="271"/>
      <c r="J19" s="271"/>
    </row>
    <row r="20" spans="1:32" ht="14.25" customHeigh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</row>
    <row r="21" spans="1:32" ht="14.25" customHeight="1">
      <c r="A21" s="271"/>
      <c r="B21" s="271"/>
      <c r="C21" s="271"/>
      <c r="D21" s="271"/>
      <c r="E21" s="271"/>
      <c r="F21" s="271"/>
      <c r="G21" s="271"/>
      <c r="H21" s="271"/>
      <c r="I21" s="271"/>
      <c r="J21" s="271"/>
    </row>
    <row r="22" spans="1:32" ht="14.25" customHeight="1">
      <c r="A22" s="271"/>
      <c r="B22" s="271"/>
      <c r="C22" s="271"/>
      <c r="D22" s="271"/>
      <c r="E22" s="271"/>
      <c r="F22" s="271"/>
      <c r="G22" s="271"/>
      <c r="H22" s="271"/>
      <c r="I22" s="271"/>
      <c r="J22" s="271"/>
    </row>
    <row r="23" spans="1:32" ht="14.25" customHeight="1">
      <c r="A23" s="271"/>
      <c r="B23" s="271"/>
      <c r="C23" s="271"/>
      <c r="D23" s="271"/>
      <c r="E23" s="271"/>
      <c r="F23" s="271"/>
      <c r="G23" s="271"/>
      <c r="H23" s="271"/>
      <c r="I23" s="271"/>
      <c r="J23" s="271"/>
    </row>
    <row r="24" spans="1:32" ht="14.25" customHeight="1">
      <c r="A24" s="271"/>
      <c r="B24" s="271"/>
      <c r="C24" s="271"/>
      <c r="D24" s="271"/>
      <c r="E24" s="271"/>
      <c r="F24" s="271"/>
      <c r="G24" s="271"/>
      <c r="H24" s="271"/>
      <c r="I24" s="271"/>
      <c r="J24" s="271"/>
    </row>
    <row r="25" spans="1:32" ht="14.2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</row>
    <row r="26" spans="1:32" ht="14.25" customHeight="1">
      <c r="A26" s="271"/>
      <c r="B26" s="271"/>
      <c r="C26" s="271"/>
      <c r="D26" s="271"/>
      <c r="E26" s="271"/>
      <c r="F26" s="271"/>
      <c r="G26" s="271"/>
      <c r="H26" s="271"/>
      <c r="I26" s="271"/>
      <c r="J26" s="271"/>
    </row>
    <row r="27" spans="1:32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32" ht="3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32" ht="11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B29" s="170">
        <v>2007</v>
      </c>
      <c r="AC29" s="170">
        <v>2008</v>
      </c>
      <c r="AD29" s="170">
        <v>2009</v>
      </c>
      <c r="AE29" s="170">
        <v>2010</v>
      </c>
      <c r="AF29" s="170">
        <v>2011</v>
      </c>
    </row>
    <row r="30" spans="1:32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B30" s="269" t="s">
        <v>329</v>
      </c>
      <c r="AC30" s="269" t="s">
        <v>329</v>
      </c>
      <c r="AD30" s="269" t="s">
        <v>329</v>
      </c>
      <c r="AE30" s="269" t="s">
        <v>329</v>
      </c>
      <c r="AF30" s="269" t="s">
        <v>329</v>
      </c>
    </row>
    <row r="31" spans="1:32" s="268" customFormat="1" ht="27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270"/>
      <c r="AB31" s="269"/>
      <c r="AC31" s="269"/>
      <c r="AD31" s="269"/>
      <c r="AE31" s="269"/>
      <c r="AF31" s="269"/>
    </row>
    <row r="32" spans="1:32" ht="12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267"/>
      <c r="AB32" s="263">
        <v>93743</v>
      </c>
      <c r="AC32" s="263">
        <v>79594</v>
      </c>
      <c r="AD32" s="263">
        <v>90360</v>
      </c>
      <c r="AE32" s="2">
        <v>95935</v>
      </c>
      <c r="AF32" s="263">
        <v>91935</v>
      </c>
    </row>
    <row r="33" spans="1:32" ht="12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63">
        <v>189778</v>
      </c>
      <c r="AC33" s="263">
        <v>202874</v>
      </c>
      <c r="AD33" s="263">
        <v>237263</v>
      </c>
      <c r="AE33" s="2">
        <v>269001</v>
      </c>
      <c r="AF33" s="263">
        <v>271772</v>
      </c>
    </row>
    <row r="34" spans="1:32" ht="1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63">
        <v>109601</v>
      </c>
      <c r="AC34" s="263">
        <v>102323</v>
      </c>
      <c r="AD34" s="263">
        <v>116191</v>
      </c>
      <c r="AE34" s="2">
        <v>134203</v>
      </c>
      <c r="AF34" s="263">
        <v>135653</v>
      </c>
    </row>
    <row r="35" spans="1:32" ht="21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63">
        <v>166679</v>
      </c>
      <c r="AC35" s="263">
        <v>128650</v>
      </c>
      <c r="AD35" s="263">
        <v>159635</v>
      </c>
      <c r="AE35" s="2">
        <v>187089</v>
      </c>
      <c r="AF35" s="263">
        <v>215419</v>
      </c>
    </row>
    <row r="36" spans="1:32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63">
        <v>73627</v>
      </c>
      <c r="AC36" s="263">
        <v>83970</v>
      </c>
      <c r="AD36" s="263">
        <v>95333</v>
      </c>
      <c r="AE36" s="2">
        <v>105855</v>
      </c>
      <c r="AF36" s="263">
        <v>96082</v>
      </c>
    </row>
    <row r="37" spans="1:32" ht="12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63">
        <v>146322</v>
      </c>
      <c r="AC37" s="263">
        <v>147197</v>
      </c>
      <c r="AD37" s="263">
        <v>169549</v>
      </c>
      <c r="AE37" s="2">
        <v>184682</v>
      </c>
      <c r="AF37" s="263">
        <v>187041</v>
      </c>
    </row>
    <row r="38" spans="1:32" ht="21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63">
        <v>167749</v>
      </c>
      <c r="AC38" s="263">
        <v>143463</v>
      </c>
      <c r="AD38" s="263">
        <v>155060</v>
      </c>
      <c r="AE38" s="2">
        <v>159751</v>
      </c>
      <c r="AF38" s="263">
        <v>168313</v>
      </c>
    </row>
    <row r="39" spans="1:32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63">
        <v>132883</v>
      </c>
      <c r="AC39" s="263">
        <v>117825</v>
      </c>
      <c r="AD39" s="263">
        <v>144624</v>
      </c>
      <c r="AE39" s="2">
        <v>171570</v>
      </c>
      <c r="AF39" s="263">
        <v>196167</v>
      </c>
    </row>
    <row r="40" spans="1:32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66">
        <v>126405</v>
      </c>
      <c r="AC40" s="266">
        <v>100002</v>
      </c>
      <c r="AD40" s="266">
        <v>121103</v>
      </c>
      <c r="AE40" s="2">
        <v>145321</v>
      </c>
      <c r="AF40" s="263">
        <v>158230</v>
      </c>
    </row>
    <row r="41" spans="1:32" ht="2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63">
        <v>85074</v>
      </c>
      <c r="AC41" s="263">
        <v>68281</v>
      </c>
      <c r="AD41" s="263">
        <v>79510</v>
      </c>
      <c r="AE41" s="2">
        <v>88815</v>
      </c>
      <c r="AF41" s="263">
        <v>96984</v>
      </c>
    </row>
    <row r="42" spans="1:32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B42" s="266">
        <v>193840</v>
      </c>
      <c r="AC42" s="266">
        <v>180535</v>
      </c>
      <c r="AD42" s="266">
        <v>197948</v>
      </c>
      <c r="AE42" s="2">
        <v>197991</v>
      </c>
      <c r="AF42" s="263">
        <v>193113</v>
      </c>
    </row>
    <row r="43" spans="1:32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B43" s="263">
        <v>79037</v>
      </c>
      <c r="AC43" s="263">
        <v>53275</v>
      </c>
      <c r="AD43" s="263">
        <v>60784</v>
      </c>
      <c r="AE43" s="2">
        <v>58227</v>
      </c>
      <c r="AF43" s="263">
        <v>67737</v>
      </c>
    </row>
    <row r="44" spans="1:32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B44" s="266">
        <v>144455</v>
      </c>
      <c r="AC44" s="266">
        <v>134512</v>
      </c>
      <c r="AD44" s="266">
        <v>162375</v>
      </c>
      <c r="AE44" s="2">
        <v>181351</v>
      </c>
      <c r="AF44" s="263">
        <v>202958</v>
      </c>
    </row>
    <row r="45" spans="1:32" s="264" customFormat="1" ht="14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B45" s="10">
        <v>1709193</v>
      </c>
      <c r="AC45" s="265">
        <v>1542501</v>
      </c>
      <c r="AD45" s="265">
        <v>1789735</v>
      </c>
      <c r="AE45" s="265">
        <v>1979791</v>
      </c>
      <c r="AF45" s="265">
        <f>SUM(AF32:AF44)</f>
        <v>2081404</v>
      </c>
    </row>
    <row r="46" spans="1:32" ht="5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32" ht="12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32" ht="1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3" customForma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</sheetData>
  <mergeCells count="13">
    <mergeCell ref="AB30:AB31"/>
    <mergeCell ref="AC30:AC31"/>
    <mergeCell ref="AD30:AD31"/>
    <mergeCell ref="AE30:AE31"/>
    <mergeCell ref="AF30:AF31"/>
    <mergeCell ref="A2:A18"/>
    <mergeCell ref="B2:B4"/>
    <mergeCell ref="C2:I2"/>
    <mergeCell ref="J2:K3"/>
    <mergeCell ref="L2:M3"/>
    <mergeCell ref="N2:O3"/>
    <mergeCell ref="C3:C4"/>
    <mergeCell ref="D3:I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22"/>
  <sheetViews>
    <sheetView workbookViewId="0">
      <selection activeCell="J25" sqref="J25"/>
    </sheetView>
  </sheetViews>
  <sheetFormatPr defaultRowHeight="12.75"/>
  <cols>
    <col min="1" max="1" width="0.140625" style="299" customWidth="1"/>
    <col min="2" max="2" width="4.7109375" style="299" customWidth="1"/>
    <col min="3" max="3" width="5.5703125" style="299" customWidth="1"/>
    <col min="4" max="4" width="6.85546875" style="299" customWidth="1"/>
    <col min="5" max="13" width="8.7109375" style="299" customWidth="1"/>
    <col min="14" max="14" width="1" style="299" customWidth="1"/>
    <col min="15" max="16384" width="9.140625" style="299"/>
  </cols>
  <sheetData>
    <row r="1" spans="2:13" ht="7.5" customHeight="1"/>
    <row r="2" spans="2:13">
      <c r="D2" s="14" t="s">
        <v>350</v>
      </c>
      <c r="E2" s="318"/>
      <c r="F2" s="318"/>
      <c r="G2" s="318"/>
      <c r="H2" s="318"/>
      <c r="I2" s="318"/>
      <c r="J2" s="318"/>
    </row>
    <row r="3" spans="2:13" ht="6" customHeight="1">
      <c r="D3" s="318"/>
      <c r="E3" s="317"/>
      <c r="F3" s="317"/>
      <c r="G3" s="317"/>
      <c r="H3" s="317"/>
      <c r="I3" s="317"/>
      <c r="J3" s="317"/>
    </row>
    <row r="4" spans="2:13" ht="15" customHeight="1">
      <c r="B4" s="306">
        <v>16</v>
      </c>
      <c r="D4" s="316" t="s">
        <v>243</v>
      </c>
      <c r="E4" s="262" t="s">
        <v>349</v>
      </c>
      <c r="F4" s="262"/>
      <c r="G4" s="262"/>
      <c r="H4" s="262" t="s">
        <v>148</v>
      </c>
      <c r="I4" s="262"/>
      <c r="J4" s="262"/>
      <c r="K4" s="262" t="s">
        <v>348</v>
      </c>
      <c r="L4" s="262"/>
      <c r="M4" s="262"/>
    </row>
    <row r="5" spans="2:13" ht="13.5" customHeight="1">
      <c r="B5" s="306"/>
      <c r="D5" s="315"/>
      <c r="E5" s="314" t="s">
        <v>317</v>
      </c>
      <c r="F5" s="314" t="s">
        <v>347</v>
      </c>
      <c r="G5" s="313" t="s">
        <v>296</v>
      </c>
      <c r="H5" s="314" t="s">
        <v>317</v>
      </c>
      <c r="I5" s="314" t="s">
        <v>347</v>
      </c>
      <c r="J5" s="313" t="s">
        <v>296</v>
      </c>
      <c r="K5" s="314" t="s">
        <v>317</v>
      </c>
      <c r="L5" s="314" t="s">
        <v>347</v>
      </c>
      <c r="M5" s="313" t="s">
        <v>296</v>
      </c>
    </row>
    <row r="6" spans="2:13" ht="13.5" customHeight="1">
      <c r="B6" s="306"/>
      <c r="D6" s="312"/>
      <c r="E6" s="261"/>
      <c r="F6" s="261"/>
      <c r="G6" s="311" t="s">
        <v>346</v>
      </c>
      <c r="H6" s="261"/>
      <c r="I6" s="261"/>
      <c r="J6" s="311" t="s">
        <v>346</v>
      </c>
      <c r="K6" s="261"/>
      <c r="L6" s="261"/>
      <c r="M6" s="311" t="s">
        <v>346</v>
      </c>
    </row>
    <row r="7" spans="2:13" ht="14.25" customHeight="1">
      <c r="B7" s="306"/>
      <c r="D7" s="1" t="s">
        <v>248</v>
      </c>
      <c r="E7" s="260">
        <v>1.5</v>
      </c>
      <c r="F7" s="308">
        <v>2</v>
      </c>
      <c r="G7" s="307">
        <v>133.33333333333331</v>
      </c>
      <c r="H7" s="260">
        <v>0.3</v>
      </c>
      <c r="I7" s="308">
        <v>0.5</v>
      </c>
      <c r="J7" s="260">
        <v>166.66666666666669</v>
      </c>
      <c r="K7" s="260">
        <v>0.2</v>
      </c>
      <c r="L7" s="307">
        <v>0.3</v>
      </c>
      <c r="M7" s="260">
        <v>149.99999999999997</v>
      </c>
    </row>
    <row r="8" spans="2:13" ht="14.25" customHeight="1">
      <c r="B8" s="306"/>
      <c r="D8" s="1" t="s">
        <v>43</v>
      </c>
      <c r="E8" s="260">
        <v>2.5</v>
      </c>
      <c r="F8" s="308">
        <v>1.6</v>
      </c>
      <c r="G8" s="307">
        <v>64</v>
      </c>
      <c r="H8" s="260">
        <v>1</v>
      </c>
      <c r="I8" s="308">
        <v>0.2</v>
      </c>
      <c r="J8" s="260">
        <v>20</v>
      </c>
      <c r="K8" s="260" t="s">
        <v>42</v>
      </c>
      <c r="L8" s="307" t="s">
        <v>42</v>
      </c>
      <c r="M8" s="260" t="s">
        <v>42</v>
      </c>
    </row>
    <row r="9" spans="2:13" ht="14.25" customHeight="1">
      <c r="B9" s="306"/>
      <c r="D9" s="1" t="s">
        <v>48</v>
      </c>
      <c r="E9" s="260">
        <v>2.8</v>
      </c>
      <c r="F9" s="308">
        <v>2.8</v>
      </c>
      <c r="G9" s="307">
        <v>100</v>
      </c>
      <c r="H9" s="260">
        <v>1.2</v>
      </c>
      <c r="I9" s="308">
        <v>1</v>
      </c>
      <c r="J9" s="260">
        <v>83.333333333333343</v>
      </c>
      <c r="K9" s="260" t="s">
        <v>42</v>
      </c>
      <c r="L9" s="307" t="s">
        <v>42</v>
      </c>
      <c r="M9" s="260" t="s">
        <v>42</v>
      </c>
    </row>
    <row r="10" spans="2:13" ht="27.75" customHeight="1">
      <c r="B10" s="306"/>
      <c r="D10" s="1" t="s">
        <v>49</v>
      </c>
      <c r="E10" s="260">
        <v>3</v>
      </c>
      <c r="F10" s="308">
        <v>1</v>
      </c>
      <c r="G10" s="307">
        <v>33.333333333333329</v>
      </c>
      <c r="H10" s="260">
        <v>2</v>
      </c>
      <c r="I10" s="308">
        <v>0.5</v>
      </c>
      <c r="J10" s="260">
        <v>25</v>
      </c>
      <c r="K10" s="260">
        <v>0.5</v>
      </c>
      <c r="L10" s="307" t="s">
        <v>42</v>
      </c>
      <c r="M10" s="260" t="s">
        <v>42</v>
      </c>
    </row>
    <row r="11" spans="2:13" ht="15" customHeight="1">
      <c r="B11" s="306"/>
      <c r="D11" s="23" t="s">
        <v>251</v>
      </c>
      <c r="E11" s="260" t="s">
        <v>42</v>
      </c>
      <c r="F11" s="308">
        <v>0.5</v>
      </c>
      <c r="G11" s="307" t="s">
        <v>42</v>
      </c>
      <c r="H11" s="260" t="s">
        <v>42</v>
      </c>
      <c r="I11" s="308">
        <v>0.6</v>
      </c>
      <c r="J11" s="260" t="s">
        <v>42</v>
      </c>
      <c r="K11" s="260" t="s">
        <v>42</v>
      </c>
      <c r="L11" s="307" t="s">
        <v>42</v>
      </c>
      <c r="M11" s="260" t="s">
        <v>42</v>
      </c>
    </row>
    <row r="12" spans="2:13" ht="15" customHeight="1">
      <c r="B12" s="306"/>
      <c r="D12" s="1" t="s">
        <v>51</v>
      </c>
      <c r="E12" s="260">
        <v>3</v>
      </c>
      <c r="F12" s="308" t="s">
        <v>42</v>
      </c>
      <c r="G12" s="307" t="s">
        <v>42</v>
      </c>
      <c r="H12" s="260">
        <v>0.5</v>
      </c>
      <c r="I12" s="308" t="s">
        <v>42</v>
      </c>
      <c r="J12" s="260" t="s">
        <v>42</v>
      </c>
      <c r="K12" s="260">
        <v>1</v>
      </c>
      <c r="L12" s="307" t="s">
        <v>42</v>
      </c>
      <c r="M12" s="260" t="s">
        <v>42</v>
      </c>
    </row>
    <row r="13" spans="2:13" ht="27.75" customHeight="1">
      <c r="B13" s="306"/>
      <c r="D13" s="1" t="s">
        <v>253</v>
      </c>
      <c r="E13" s="260">
        <v>2</v>
      </c>
      <c r="F13" s="308">
        <v>2</v>
      </c>
      <c r="G13" s="307">
        <v>100</v>
      </c>
      <c r="H13" s="260">
        <v>1.2</v>
      </c>
      <c r="I13" s="308">
        <v>1.2</v>
      </c>
      <c r="J13" s="260">
        <v>100</v>
      </c>
      <c r="K13" s="260">
        <v>4</v>
      </c>
      <c r="L13" s="307">
        <v>2</v>
      </c>
      <c r="M13" s="260">
        <v>50</v>
      </c>
    </row>
    <row r="14" spans="2:13" ht="15" customHeight="1">
      <c r="B14" s="306"/>
      <c r="D14" s="1" t="s">
        <v>319</v>
      </c>
      <c r="E14" s="260">
        <v>0.3</v>
      </c>
      <c r="F14" s="308">
        <v>3.2</v>
      </c>
      <c r="G14" s="307" t="s">
        <v>345</v>
      </c>
      <c r="H14" s="310">
        <v>0.02</v>
      </c>
      <c r="I14" s="308">
        <v>1.3000000000000003</v>
      </c>
      <c r="J14" s="260" t="s">
        <v>344</v>
      </c>
      <c r="K14" s="260">
        <v>1</v>
      </c>
      <c r="L14" s="307" t="s">
        <v>42</v>
      </c>
      <c r="M14" s="260" t="s">
        <v>42</v>
      </c>
    </row>
    <row r="15" spans="2:13" ht="15" customHeight="1">
      <c r="B15" s="306"/>
      <c r="D15" s="1" t="s">
        <v>320</v>
      </c>
      <c r="E15" s="260">
        <v>2.75</v>
      </c>
      <c r="F15" s="308">
        <v>0.6</v>
      </c>
      <c r="G15" s="307">
        <v>21.818181818181817</v>
      </c>
      <c r="H15" s="260">
        <v>0.6</v>
      </c>
      <c r="I15" s="309" t="s">
        <v>42</v>
      </c>
      <c r="J15" s="260" t="s">
        <v>42</v>
      </c>
      <c r="K15" s="260" t="s">
        <v>42</v>
      </c>
      <c r="L15" s="307" t="s">
        <v>42</v>
      </c>
      <c r="M15" s="260" t="s">
        <v>42</v>
      </c>
    </row>
    <row r="16" spans="2:13" ht="27.75" customHeight="1">
      <c r="B16" s="306"/>
      <c r="D16" s="1" t="s">
        <v>254</v>
      </c>
      <c r="E16" s="260">
        <v>0.8</v>
      </c>
      <c r="F16" s="308" t="s">
        <v>42</v>
      </c>
      <c r="G16" s="307" t="s">
        <v>42</v>
      </c>
      <c r="H16" s="260">
        <v>0.03</v>
      </c>
      <c r="I16" s="309" t="s">
        <v>42</v>
      </c>
      <c r="J16" s="260" t="s">
        <v>42</v>
      </c>
      <c r="K16" s="260">
        <v>2</v>
      </c>
      <c r="L16" s="307" t="s">
        <v>42</v>
      </c>
      <c r="M16" s="260" t="s">
        <v>42</v>
      </c>
    </row>
    <row r="17" spans="2:13" ht="15" customHeight="1">
      <c r="B17" s="306"/>
      <c r="D17" s="1" t="s">
        <v>255</v>
      </c>
      <c r="E17" s="260">
        <v>6</v>
      </c>
      <c r="F17" s="308" t="s">
        <v>42</v>
      </c>
      <c r="G17" s="307" t="s">
        <v>42</v>
      </c>
      <c r="H17" s="260">
        <v>3</v>
      </c>
      <c r="I17" s="309" t="s">
        <v>42</v>
      </c>
      <c r="J17" s="260" t="s">
        <v>42</v>
      </c>
      <c r="K17" s="260">
        <v>1</v>
      </c>
      <c r="L17" s="307" t="s">
        <v>42</v>
      </c>
      <c r="M17" s="260" t="s">
        <v>42</v>
      </c>
    </row>
    <row r="18" spans="2:13" ht="15" customHeight="1">
      <c r="B18" s="306"/>
      <c r="D18" s="1" t="s">
        <v>256</v>
      </c>
      <c r="E18" s="260">
        <v>6.3</v>
      </c>
      <c r="F18" s="308">
        <v>2</v>
      </c>
      <c r="G18" s="307">
        <v>31.746031746031743</v>
      </c>
      <c r="H18" s="260">
        <v>5.01</v>
      </c>
      <c r="I18" s="308">
        <v>1.0000000000000002</v>
      </c>
      <c r="J18" s="260">
        <v>19.960079840319366</v>
      </c>
      <c r="K18" s="260" t="s">
        <v>42</v>
      </c>
      <c r="L18" s="307" t="s">
        <v>42</v>
      </c>
      <c r="M18" s="260" t="s">
        <v>42</v>
      </c>
    </row>
    <row r="19" spans="2:13" ht="27.75" customHeight="1">
      <c r="B19" s="306"/>
      <c r="D19" s="23" t="s">
        <v>46</v>
      </c>
      <c r="E19" s="281">
        <v>10.5</v>
      </c>
      <c r="F19" s="309">
        <v>6.72</v>
      </c>
      <c r="G19" s="307">
        <v>64</v>
      </c>
      <c r="H19" s="260" t="s">
        <v>42</v>
      </c>
      <c r="I19" s="308">
        <v>2.5</v>
      </c>
      <c r="J19" s="260" t="s">
        <v>42</v>
      </c>
      <c r="K19" s="260" t="s">
        <v>42</v>
      </c>
      <c r="L19" s="307">
        <v>2</v>
      </c>
      <c r="M19" s="260" t="s">
        <v>42</v>
      </c>
    </row>
    <row r="20" spans="2:13" ht="23.25" customHeight="1">
      <c r="B20" s="306"/>
      <c r="D20" s="305" t="s">
        <v>200</v>
      </c>
      <c r="E20" s="304">
        <v>41.45</v>
      </c>
      <c r="F20" s="303">
        <v>22.42</v>
      </c>
      <c r="G20" s="301">
        <v>54.089264173703256</v>
      </c>
      <c r="H20" s="302">
        <v>14.86</v>
      </c>
      <c r="I20" s="302">
        <v>8.8000000000000007</v>
      </c>
      <c r="J20" s="300">
        <v>59.219380888290715</v>
      </c>
      <c r="K20" s="301">
        <v>9.6999999999999993</v>
      </c>
      <c r="L20" s="301">
        <v>4.3</v>
      </c>
      <c r="M20" s="300">
        <v>44.329896907216501</v>
      </c>
    </row>
    <row r="21" spans="2:13" ht="3.75" customHeight="1">
      <c r="D21" s="2"/>
      <c r="E21" s="2"/>
      <c r="F21" s="2"/>
      <c r="G21" s="2"/>
      <c r="H21" s="2"/>
      <c r="I21" s="2"/>
      <c r="J21" s="2"/>
    </row>
    <row r="22" spans="2:13">
      <c r="D22" s="2"/>
    </row>
  </sheetData>
  <mergeCells count="11">
    <mergeCell ref="L5:L6"/>
    <mergeCell ref="B4:B20"/>
    <mergeCell ref="D4:D6"/>
    <mergeCell ref="E4:G4"/>
    <mergeCell ref="H4:J4"/>
    <mergeCell ref="K4:M4"/>
    <mergeCell ref="E5:E6"/>
    <mergeCell ref="F5:F6"/>
    <mergeCell ref="H5:H6"/>
    <mergeCell ref="I5:I6"/>
    <mergeCell ref="K5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I23" sqref="I23"/>
    </sheetView>
  </sheetViews>
  <sheetFormatPr defaultRowHeight="12.75"/>
  <cols>
    <col min="1" max="1" width="28.42578125" style="319" customWidth="1"/>
    <col min="2" max="3" width="8.85546875" style="319" customWidth="1"/>
    <col min="4" max="4" width="8" style="319" customWidth="1"/>
    <col min="5" max="5" width="6.85546875" style="319" customWidth="1"/>
    <col min="6" max="6" width="1" style="319" customWidth="1"/>
    <col min="7" max="7" width="11.28515625" style="319" customWidth="1"/>
    <col min="8" max="8" width="7.140625" style="319" customWidth="1"/>
    <col min="9" max="9" width="11.5703125" style="319" customWidth="1"/>
    <col min="10" max="16384" width="9.140625" style="319"/>
  </cols>
  <sheetData>
    <row r="1" spans="1:10" ht="13.5" customHeight="1">
      <c r="A1" s="347" t="s">
        <v>351</v>
      </c>
      <c r="B1" s="347"/>
      <c r="C1" s="347"/>
      <c r="D1" s="347"/>
    </row>
    <row r="2" spans="1:10" ht="9.75" customHeight="1">
      <c r="A2" s="346"/>
      <c r="B2" s="346"/>
      <c r="C2" s="346"/>
      <c r="D2" s="346"/>
    </row>
    <row r="3" spans="1:10" ht="25.5" customHeight="1">
      <c r="A3" s="345" t="s">
        <v>352</v>
      </c>
      <c r="B3" s="345"/>
      <c r="C3" s="345"/>
      <c r="D3" s="345"/>
      <c r="E3" s="345"/>
      <c r="G3" s="330"/>
      <c r="H3" s="330"/>
      <c r="I3" s="330"/>
    </row>
    <row r="4" spans="1:10" ht="13.5" customHeight="1">
      <c r="A4" s="340" t="s">
        <v>353</v>
      </c>
      <c r="B4" s="339" t="s">
        <v>354</v>
      </c>
      <c r="C4" s="339" t="s">
        <v>355</v>
      </c>
      <c r="D4" s="338" t="s">
        <v>356</v>
      </c>
      <c r="E4" s="338"/>
    </row>
    <row r="5" spans="1:10" ht="13.5" customHeight="1">
      <c r="A5" s="337"/>
      <c r="B5" s="336"/>
      <c r="C5" s="336"/>
      <c r="D5" s="335" t="s">
        <v>136</v>
      </c>
      <c r="E5" s="335" t="s">
        <v>165</v>
      </c>
      <c r="F5" s="343"/>
    </row>
    <row r="6" spans="1:10" ht="24.75" customHeight="1">
      <c r="A6" s="333" t="s">
        <v>357</v>
      </c>
      <c r="B6" s="320">
        <v>9399.2999999999993</v>
      </c>
      <c r="C6" s="321">
        <v>12250.678</v>
      </c>
      <c r="D6" s="320">
        <v>2851.3780000000006</v>
      </c>
      <c r="E6" s="320">
        <v>30.336067579500593</v>
      </c>
    </row>
    <row r="7" spans="1:10" ht="16.5" customHeight="1">
      <c r="A7" s="333" t="s">
        <v>358</v>
      </c>
      <c r="B7" s="320">
        <v>93.1</v>
      </c>
      <c r="C7" s="320">
        <v>167.33349999999999</v>
      </c>
      <c r="D7" s="331">
        <v>74.233499999999992</v>
      </c>
      <c r="E7" s="320">
        <v>79.735230934479063</v>
      </c>
    </row>
    <row r="8" spans="1:10" ht="26.25" customHeight="1">
      <c r="A8" s="329" t="s">
        <v>359</v>
      </c>
      <c r="B8" s="344">
        <v>93.1</v>
      </c>
      <c r="C8" s="344">
        <v>139.18629999999999</v>
      </c>
      <c r="D8" s="331">
        <v>46.086299999999994</v>
      </c>
      <c r="E8" s="320">
        <v>49.5019334049409</v>
      </c>
    </row>
    <row r="9" spans="1:10" ht="26.25" customHeight="1">
      <c r="A9" s="329" t="s">
        <v>360</v>
      </c>
      <c r="B9" s="344" t="s">
        <v>42</v>
      </c>
      <c r="C9" s="344">
        <v>28.147200000000002</v>
      </c>
      <c r="D9" s="331" t="s">
        <v>42</v>
      </c>
      <c r="E9" s="320" t="s">
        <v>42</v>
      </c>
      <c r="J9" s="343"/>
    </row>
    <row r="10" spans="1:10" ht="26.25" customHeight="1">
      <c r="A10" s="333" t="s">
        <v>361</v>
      </c>
      <c r="B10" s="320">
        <v>2252.1999999999998</v>
      </c>
      <c r="C10" s="320">
        <v>2310.8723600000003</v>
      </c>
      <c r="D10" s="331">
        <v>58.672360000000481</v>
      </c>
      <c r="E10" s="320">
        <v>2.6051132226267697</v>
      </c>
      <c r="G10" s="330"/>
      <c r="H10" s="330"/>
      <c r="I10" s="330"/>
      <c r="J10" s="342"/>
    </row>
    <row r="11" spans="1:10" ht="26.25" customHeight="1">
      <c r="A11" s="329" t="s">
        <v>362</v>
      </c>
      <c r="B11" s="320">
        <v>2152</v>
      </c>
      <c r="C11" s="320">
        <v>2218.7172600000004</v>
      </c>
      <c r="D11" s="331">
        <v>66.717260000000351</v>
      </c>
      <c r="E11" s="320">
        <v>3.1002444237918496</v>
      </c>
      <c r="G11" s="330"/>
      <c r="H11" s="330"/>
      <c r="I11" s="330"/>
      <c r="J11" s="342"/>
    </row>
    <row r="12" spans="1:10" ht="41.25" customHeight="1">
      <c r="A12" s="329" t="s">
        <v>363</v>
      </c>
      <c r="B12" s="320">
        <v>100.2</v>
      </c>
      <c r="C12" s="320">
        <v>92.155099999999976</v>
      </c>
      <c r="D12" s="331">
        <v>-8.0449000000000268</v>
      </c>
      <c r="E12" s="320">
        <v>-8.0288423153692889</v>
      </c>
    </row>
    <row r="13" spans="1:10" ht="15" customHeight="1">
      <c r="A13" s="327" t="s">
        <v>200</v>
      </c>
      <c r="B13" s="326">
        <v>11744.599999999999</v>
      </c>
      <c r="C13" s="326">
        <v>14728.883860000002</v>
      </c>
      <c r="D13" s="325">
        <v>2984.2838600000032</v>
      </c>
      <c r="E13" s="325">
        <v>25.409838223524034</v>
      </c>
      <c r="G13" s="332"/>
    </row>
    <row r="14" spans="1:10" ht="18" customHeight="1">
      <c r="A14" s="322"/>
      <c r="B14" s="321"/>
      <c r="C14" s="321"/>
      <c r="D14" s="320"/>
    </row>
    <row r="15" spans="1:10" ht="27.75" customHeight="1">
      <c r="A15" s="341" t="s">
        <v>364</v>
      </c>
      <c r="B15" s="341"/>
      <c r="C15" s="341"/>
      <c r="D15" s="341"/>
      <c r="E15" s="341"/>
      <c r="G15" s="330"/>
      <c r="H15" s="330"/>
      <c r="I15" s="330"/>
    </row>
    <row r="16" spans="1:10" ht="13.5" customHeight="1">
      <c r="A16" s="340" t="s">
        <v>353</v>
      </c>
      <c r="B16" s="339" t="s">
        <v>354</v>
      </c>
      <c r="C16" s="339" t="s">
        <v>355</v>
      </c>
      <c r="D16" s="338" t="s">
        <v>356</v>
      </c>
      <c r="E16" s="338"/>
    </row>
    <row r="17" spans="1:9" ht="13.5" customHeight="1">
      <c r="A17" s="337"/>
      <c r="B17" s="336"/>
      <c r="C17" s="336"/>
      <c r="D17" s="335" t="s">
        <v>136</v>
      </c>
      <c r="E17" s="335" t="s">
        <v>165</v>
      </c>
    </row>
    <row r="18" spans="1:9" ht="24.75" customHeight="1">
      <c r="A18" s="333" t="s">
        <v>357</v>
      </c>
      <c r="B18" s="334">
        <v>44724.9</v>
      </c>
      <c r="C18" s="334">
        <v>51334.024400000009</v>
      </c>
      <c r="D18" s="320">
        <v>6609.1244000000079</v>
      </c>
      <c r="E18" s="320">
        <v>14.777281559042081</v>
      </c>
      <c r="G18" s="332"/>
    </row>
    <row r="19" spans="1:9" ht="14.25" customHeight="1">
      <c r="A19" s="333" t="s">
        <v>358</v>
      </c>
      <c r="B19" s="320">
        <v>239.2</v>
      </c>
      <c r="C19" s="320">
        <v>464.28399999999999</v>
      </c>
      <c r="D19" s="320">
        <v>225.084</v>
      </c>
      <c r="E19" s="320">
        <v>94.098662207357876</v>
      </c>
      <c r="G19" s="332"/>
    </row>
    <row r="20" spans="1:9" ht="26.25" customHeight="1">
      <c r="A20" s="329" t="s">
        <v>359</v>
      </c>
      <c r="B20" s="321">
        <v>219.3</v>
      </c>
      <c r="C20" s="321">
        <v>357.17700000000002</v>
      </c>
      <c r="D20" s="320">
        <v>137.87700000000001</v>
      </c>
      <c r="E20" s="320">
        <v>62.871409028727754</v>
      </c>
      <c r="G20" s="332"/>
    </row>
    <row r="21" spans="1:9" ht="26.25" customHeight="1">
      <c r="A21" s="329" t="s">
        <v>360</v>
      </c>
      <c r="B21" s="320">
        <v>20</v>
      </c>
      <c r="C21" s="320">
        <v>107.107</v>
      </c>
      <c r="D21" s="320">
        <v>87.106999999999999</v>
      </c>
      <c r="E21" s="320">
        <v>435.53499999999997</v>
      </c>
      <c r="G21" s="332"/>
    </row>
    <row r="22" spans="1:9" ht="26.25" customHeight="1">
      <c r="A22" s="333" t="s">
        <v>361</v>
      </c>
      <c r="B22" s="320">
        <v>1840.6</v>
      </c>
      <c r="C22" s="320">
        <v>2051.6997000000001</v>
      </c>
      <c r="D22" s="331">
        <v>211.09970000000021</v>
      </c>
      <c r="E22" s="320">
        <v>11.469069868521146</v>
      </c>
      <c r="G22" s="332"/>
      <c r="H22" s="332"/>
      <c r="I22" s="332"/>
    </row>
    <row r="23" spans="1:9" ht="26.25" customHeight="1">
      <c r="A23" s="329" t="s">
        <v>362</v>
      </c>
      <c r="B23" s="320">
        <v>1736.5</v>
      </c>
      <c r="C23" s="320">
        <v>1952.9772000000003</v>
      </c>
      <c r="D23" s="331">
        <v>216.47720000000027</v>
      </c>
      <c r="E23" s="320">
        <v>12.466294270083523</v>
      </c>
      <c r="G23" s="330"/>
      <c r="H23" s="330"/>
      <c r="I23" s="330"/>
    </row>
    <row r="24" spans="1:9" ht="39" customHeight="1">
      <c r="A24" s="329" t="s">
        <v>363</v>
      </c>
      <c r="B24" s="320">
        <v>104.2</v>
      </c>
      <c r="C24" s="328">
        <v>98.722499999999997</v>
      </c>
      <c r="D24" s="320">
        <v>-5.4775000000000063</v>
      </c>
      <c r="E24" s="320">
        <v>-5.2567178502879131</v>
      </c>
    </row>
    <row r="25" spans="1:9" ht="15" customHeight="1">
      <c r="A25" s="327" t="s">
        <v>200</v>
      </c>
      <c r="B25" s="326">
        <v>46804.7</v>
      </c>
      <c r="C25" s="326">
        <v>53850.008100000006</v>
      </c>
      <c r="D25" s="325">
        <v>7045.3081000000093</v>
      </c>
      <c r="E25" s="325">
        <v>15.05256544748714</v>
      </c>
    </row>
    <row r="26" spans="1:9" ht="8.25" customHeight="1">
      <c r="A26" s="324"/>
      <c r="B26" s="321"/>
      <c r="C26" s="321"/>
      <c r="D26" s="320"/>
    </row>
    <row r="27" spans="1:9" ht="9" customHeight="1">
      <c r="A27" s="322"/>
      <c r="B27" s="321"/>
      <c r="C27" s="321"/>
      <c r="D27" s="320"/>
    </row>
    <row r="28" spans="1:9" ht="13.5" customHeight="1">
      <c r="A28" s="323">
        <v>17</v>
      </c>
      <c r="B28" s="323"/>
      <c r="C28" s="323"/>
      <c r="D28" s="323"/>
      <c r="E28" s="323"/>
    </row>
    <row r="29" spans="1:9" ht="4.5" customHeight="1">
      <c r="A29" s="322"/>
      <c r="B29" s="321"/>
      <c r="C29" s="321"/>
      <c r="D29" s="320"/>
    </row>
    <row r="30" spans="1:9" ht="6.75" customHeight="1">
      <c r="A30" s="322"/>
      <c r="B30" s="321"/>
      <c r="C30" s="321"/>
      <c r="D30" s="320"/>
    </row>
  </sheetData>
  <mergeCells count="13">
    <mergeCell ref="A28:E28"/>
    <mergeCell ref="J10:J11"/>
    <mergeCell ref="A15:E15"/>
    <mergeCell ref="A16:A17"/>
    <mergeCell ref="B16:B17"/>
    <mergeCell ref="C16:C17"/>
    <mergeCell ref="D16:E16"/>
    <mergeCell ref="A1:D1"/>
    <mergeCell ref="A3:E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4"/>
  <sheetViews>
    <sheetView topLeftCell="A25" workbookViewId="0">
      <selection activeCell="G25" sqref="G25"/>
    </sheetView>
  </sheetViews>
  <sheetFormatPr defaultRowHeight="12.75"/>
  <cols>
    <col min="1" max="1" width="22.140625" style="319" customWidth="1"/>
    <col min="2" max="2" width="9.28515625" style="319" customWidth="1"/>
    <col min="3" max="5" width="7.7109375" style="319" customWidth="1"/>
    <col min="6" max="6" width="1.85546875" style="319" customWidth="1"/>
    <col min="7" max="16384" width="9.140625" style="319"/>
  </cols>
  <sheetData>
    <row r="1" spans="1:5" s="343" customFormat="1">
      <c r="A1" s="345" t="s">
        <v>422</v>
      </c>
      <c r="B1" s="345"/>
      <c r="C1" s="345"/>
      <c r="D1" s="345"/>
      <c r="E1" s="345"/>
    </row>
    <row r="2" spans="1:5" s="343" customFormat="1">
      <c r="A2" s="369"/>
      <c r="B2" s="369"/>
      <c r="C2" s="369"/>
      <c r="D2" s="369"/>
      <c r="E2" s="369"/>
    </row>
    <row r="3" spans="1:5" ht="25.5">
      <c r="A3" s="365" t="s">
        <v>384</v>
      </c>
      <c r="B3" s="365" t="s">
        <v>383</v>
      </c>
      <c r="C3" s="364" t="s">
        <v>354</v>
      </c>
      <c r="D3" s="364" t="s">
        <v>355</v>
      </c>
      <c r="E3" s="363" t="s">
        <v>165</v>
      </c>
    </row>
    <row r="4" spans="1:5" s="361" customFormat="1">
      <c r="A4" s="356" t="s">
        <v>421</v>
      </c>
      <c r="B4" s="356" t="s">
        <v>415</v>
      </c>
      <c r="C4" s="355">
        <v>144.80000000000001</v>
      </c>
      <c r="D4" s="355">
        <v>224.19999999999996</v>
      </c>
      <c r="E4" s="354">
        <v>154.83425414364638</v>
      </c>
    </row>
    <row r="5" spans="1:5" s="361" customFormat="1">
      <c r="A5" s="356" t="s">
        <v>420</v>
      </c>
      <c r="B5" s="356" t="s">
        <v>415</v>
      </c>
      <c r="C5" s="368">
        <v>23.4</v>
      </c>
      <c r="D5" s="368">
        <v>32.099999999999994</v>
      </c>
      <c r="E5" s="354">
        <v>137.17948717948715</v>
      </c>
    </row>
    <row r="6" spans="1:5" s="361" customFormat="1">
      <c r="A6" s="356" t="str">
        <f>[1]oroh!A26</f>
        <v>Óë áîîâ</v>
      </c>
      <c r="B6" s="356" t="s">
        <v>415</v>
      </c>
      <c r="C6" s="355">
        <v>16.5</v>
      </c>
      <c r="D6" s="368">
        <v>19.7</v>
      </c>
      <c r="E6" s="354">
        <v>119.39393939393939</v>
      </c>
    </row>
    <row r="7" spans="1:5" s="361" customFormat="1">
      <c r="A7" s="356" t="s">
        <v>419</v>
      </c>
      <c r="B7" s="356" t="s">
        <v>415</v>
      </c>
      <c r="C7" s="355" t="s">
        <v>42</v>
      </c>
      <c r="D7" s="368">
        <v>0.01</v>
      </c>
      <c r="E7" s="354" t="s">
        <v>42</v>
      </c>
    </row>
    <row r="8" spans="1:5" s="361" customFormat="1">
      <c r="A8" s="356" t="s">
        <v>418</v>
      </c>
      <c r="B8" s="356" t="s">
        <v>398</v>
      </c>
      <c r="C8" s="355">
        <v>12.3</v>
      </c>
      <c r="D8" s="368">
        <v>9.3999999999999986</v>
      </c>
      <c r="E8" s="354">
        <v>76.422764227642261</v>
      </c>
    </row>
    <row r="9" spans="1:5" s="361" customFormat="1">
      <c r="A9" s="356" t="s">
        <v>417</v>
      </c>
      <c r="B9" s="356" t="s">
        <v>398</v>
      </c>
      <c r="C9" s="355" t="s">
        <v>42</v>
      </c>
      <c r="D9" s="368">
        <v>9</v>
      </c>
      <c r="E9" s="354" t="s">
        <v>42</v>
      </c>
    </row>
    <row r="10" spans="1:5" s="361" customFormat="1">
      <c r="A10" s="356" t="s">
        <v>416</v>
      </c>
      <c r="B10" s="356" t="s">
        <v>415</v>
      </c>
      <c r="C10" s="355">
        <v>1.6</v>
      </c>
      <c r="D10" s="368">
        <v>1.1000000000000001</v>
      </c>
      <c r="E10" s="354">
        <v>68.75</v>
      </c>
    </row>
    <row r="11" spans="1:5" s="361" customFormat="1">
      <c r="A11" s="356" t="s">
        <v>414</v>
      </c>
      <c r="B11" s="356" t="s">
        <v>412</v>
      </c>
      <c r="C11" s="355" t="s">
        <v>411</v>
      </c>
      <c r="D11" s="368">
        <v>29.6</v>
      </c>
      <c r="E11" s="354" t="s">
        <v>42</v>
      </c>
    </row>
    <row r="12" spans="1:5" s="361" customFormat="1">
      <c r="A12" s="356" t="s">
        <v>413</v>
      </c>
      <c r="B12" s="356" t="s">
        <v>412</v>
      </c>
      <c r="C12" s="355" t="s">
        <v>411</v>
      </c>
      <c r="D12" s="368">
        <v>1.8</v>
      </c>
      <c r="E12" s="354" t="s">
        <v>42</v>
      </c>
    </row>
    <row r="13" spans="1:5" s="361" customFormat="1">
      <c r="A13" s="356" t="s">
        <v>410</v>
      </c>
      <c r="B13" s="356" t="s">
        <v>407</v>
      </c>
      <c r="C13" s="355">
        <v>44.4</v>
      </c>
      <c r="D13" s="355">
        <v>151.4</v>
      </c>
      <c r="E13" s="354" t="s">
        <v>409</v>
      </c>
    </row>
    <row r="14" spans="1:5" s="361" customFormat="1">
      <c r="A14" s="356" t="s">
        <v>408</v>
      </c>
      <c r="B14" s="356" t="s">
        <v>407</v>
      </c>
      <c r="C14" s="355">
        <v>43.8</v>
      </c>
      <c r="D14" s="368">
        <v>53.3</v>
      </c>
      <c r="E14" s="354">
        <v>121.68949771689496</v>
      </c>
    </row>
    <row r="15" spans="1:5" s="361" customFormat="1">
      <c r="A15" s="356" t="s">
        <v>406</v>
      </c>
      <c r="B15" s="356" t="s">
        <v>405</v>
      </c>
      <c r="C15" s="355">
        <v>52.7</v>
      </c>
      <c r="D15" s="355">
        <v>43.36</v>
      </c>
      <c r="E15" s="354">
        <v>82.277039848197347</v>
      </c>
    </row>
    <row r="16" spans="1:5" s="361" customFormat="1">
      <c r="A16" s="356" t="s">
        <v>404</v>
      </c>
      <c r="B16" s="356" t="s">
        <v>403</v>
      </c>
      <c r="C16" s="355">
        <v>800</v>
      </c>
      <c r="D16" s="354">
        <v>1045.5</v>
      </c>
      <c r="E16" s="354">
        <v>130.6875</v>
      </c>
    </row>
    <row r="17" spans="1:5" s="361" customFormat="1">
      <c r="A17" s="356" t="s">
        <v>402</v>
      </c>
      <c r="B17" s="356" t="s">
        <v>401</v>
      </c>
      <c r="C17" s="355">
        <v>51.4</v>
      </c>
      <c r="D17" s="355">
        <v>43.3</v>
      </c>
      <c r="E17" s="354">
        <v>84.241245136186777</v>
      </c>
    </row>
    <row r="18" spans="1:5" s="361" customFormat="1">
      <c r="A18" s="356" t="s">
        <v>400</v>
      </c>
      <c r="B18" s="356" t="s">
        <v>398</v>
      </c>
      <c r="C18" s="355" t="s">
        <v>42</v>
      </c>
      <c r="D18" s="355">
        <v>0.3</v>
      </c>
      <c r="E18" s="354" t="s">
        <v>42</v>
      </c>
    </row>
    <row r="19" spans="1:5" s="361" customFormat="1">
      <c r="A19" s="356" t="s">
        <v>399</v>
      </c>
      <c r="B19" s="356" t="s">
        <v>398</v>
      </c>
      <c r="C19" s="355" t="s">
        <v>42</v>
      </c>
      <c r="D19" s="355">
        <v>29.8</v>
      </c>
      <c r="E19" s="354" t="s">
        <v>42</v>
      </c>
    </row>
    <row r="20" spans="1:5" s="361" customFormat="1">
      <c r="A20" s="356" t="s">
        <v>397</v>
      </c>
      <c r="B20" s="356" t="s">
        <v>366</v>
      </c>
      <c r="C20" s="355" t="s">
        <v>365</v>
      </c>
      <c r="D20" s="362">
        <v>365</v>
      </c>
      <c r="E20" s="354" t="s">
        <v>42</v>
      </c>
    </row>
    <row r="21" spans="1:5" s="361" customFormat="1">
      <c r="A21" s="356" t="s">
        <v>396</v>
      </c>
      <c r="B21" s="356" t="s">
        <v>366</v>
      </c>
      <c r="C21" s="355" t="s">
        <v>365</v>
      </c>
      <c r="D21" s="362">
        <v>8</v>
      </c>
      <c r="E21" s="354" t="s">
        <v>42</v>
      </c>
    </row>
    <row r="22" spans="1:5" s="361" customFormat="1">
      <c r="A22" s="356" t="s">
        <v>395</v>
      </c>
      <c r="B22" s="356" t="s">
        <v>366</v>
      </c>
      <c r="C22" s="355" t="s">
        <v>365</v>
      </c>
      <c r="D22" s="362">
        <v>1</v>
      </c>
      <c r="E22" s="354" t="s">
        <v>42</v>
      </c>
    </row>
    <row r="23" spans="1:5" s="361" customFormat="1">
      <c r="A23" s="356" t="s">
        <v>394</v>
      </c>
      <c r="B23" s="356" t="s">
        <v>366</v>
      </c>
      <c r="C23" s="355" t="s">
        <v>365</v>
      </c>
      <c r="D23" s="362">
        <v>48</v>
      </c>
      <c r="E23" s="354" t="s">
        <v>42</v>
      </c>
    </row>
    <row r="24" spans="1:5" s="361" customFormat="1">
      <c r="A24" s="356" t="s">
        <v>393</v>
      </c>
      <c r="B24" s="356" t="s">
        <v>366</v>
      </c>
      <c r="C24" s="355" t="s">
        <v>365</v>
      </c>
      <c r="D24" s="362">
        <v>77</v>
      </c>
      <c r="E24" s="354" t="s">
        <v>42</v>
      </c>
    </row>
    <row r="25" spans="1:5" s="361" customFormat="1">
      <c r="A25" s="356" t="s">
        <v>392</v>
      </c>
      <c r="B25" s="356" t="s">
        <v>366</v>
      </c>
      <c r="C25" s="355" t="s">
        <v>365</v>
      </c>
      <c r="D25" s="362">
        <v>45</v>
      </c>
      <c r="E25" s="354" t="s">
        <v>42</v>
      </c>
    </row>
    <row r="26" spans="1:5" s="361" customFormat="1">
      <c r="A26" s="356" t="s">
        <v>391</v>
      </c>
      <c r="B26" s="356" t="s">
        <v>366</v>
      </c>
      <c r="C26" s="355" t="s">
        <v>365</v>
      </c>
      <c r="D26" s="362">
        <v>62</v>
      </c>
      <c r="E26" s="354" t="s">
        <v>42</v>
      </c>
    </row>
    <row r="27" spans="1:5" s="361" customFormat="1">
      <c r="A27" s="356" t="s">
        <v>390</v>
      </c>
      <c r="B27" s="356" t="s">
        <v>366</v>
      </c>
      <c r="C27" s="355" t="s">
        <v>365</v>
      </c>
      <c r="D27" s="362">
        <v>57</v>
      </c>
      <c r="E27" s="354" t="s">
        <v>42</v>
      </c>
    </row>
    <row r="28" spans="1:5" s="361" customFormat="1">
      <c r="A28" s="356" t="s">
        <v>389</v>
      </c>
      <c r="B28" s="356" t="s">
        <v>366</v>
      </c>
      <c r="C28" s="355" t="s">
        <v>365</v>
      </c>
      <c r="D28" s="362">
        <v>34</v>
      </c>
      <c r="E28" s="354" t="s">
        <v>42</v>
      </c>
    </row>
    <row r="29" spans="1:5" s="361" customFormat="1">
      <c r="A29" s="356" t="s">
        <v>388</v>
      </c>
      <c r="B29" s="356" t="s">
        <v>366</v>
      </c>
      <c r="C29" s="355" t="s">
        <v>365</v>
      </c>
      <c r="D29" s="362">
        <v>15</v>
      </c>
      <c r="E29" s="354" t="s">
        <v>42</v>
      </c>
    </row>
    <row r="30" spans="1:5" s="361" customFormat="1">
      <c r="A30" s="356" t="s">
        <v>387</v>
      </c>
      <c r="B30" s="356" t="s">
        <v>366</v>
      </c>
      <c r="C30" s="355" t="s">
        <v>365</v>
      </c>
      <c r="D30" s="362">
        <v>9</v>
      </c>
      <c r="E30" s="354" t="s">
        <v>42</v>
      </c>
    </row>
    <row r="31" spans="1:5" s="361" customFormat="1">
      <c r="A31" s="356" t="s">
        <v>386</v>
      </c>
      <c r="B31" s="356" t="s">
        <v>366</v>
      </c>
      <c r="C31" s="355" t="s">
        <v>365</v>
      </c>
      <c r="D31" s="362">
        <v>60</v>
      </c>
      <c r="E31" s="354" t="s">
        <v>42</v>
      </c>
    </row>
    <row r="32" spans="1:5" s="361" customFormat="1">
      <c r="A32" s="353" t="s">
        <v>385</v>
      </c>
      <c r="B32" s="353" t="s">
        <v>366</v>
      </c>
      <c r="C32" s="352" t="s">
        <v>365</v>
      </c>
      <c r="D32" s="367">
        <v>90</v>
      </c>
      <c r="E32" s="350" t="s">
        <v>42</v>
      </c>
    </row>
    <row r="33" spans="1:5" s="361" customFormat="1">
      <c r="A33" s="356"/>
      <c r="B33" s="356"/>
      <c r="C33" s="355"/>
      <c r="D33" s="362"/>
      <c r="E33" s="354"/>
    </row>
    <row r="34" spans="1:5" s="361" customFormat="1">
      <c r="A34" s="323">
        <v>18</v>
      </c>
      <c r="B34" s="323"/>
      <c r="C34" s="323"/>
      <c r="D34" s="323"/>
      <c r="E34" s="323"/>
    </row>
    <row r="35" spans="1:5" s="361" customFormat="1">
      <c r="A35" s="366"/>
      <c r="B35" s="366"/>
      <c r="C35" s="366"/>
      <c r="D35" s="366"/>
      <c r="E35" s="366"/>
    </row>
    <row r="36" spans="1:5" s="361" customFormat="1" ht="25.5">
      <c r="A36" s="365" t="s">
        <v>384</v>
      </c>
      <c r="B36" s="365" t="s">
        <v>383</v>
      </c>
      <c r="C36" s="364" t="s">
        <v>354</v>
      </c>
      <c r="D36" s="364" t="s">
        <v>355</v>
      </c>
      <c r="E36" s="363" t="s">
        <v>165</v>
      </c>
    </row>
    <row r="37" spans="1:5" s="361" customFormat="1">
      <c r="A37" s="356" t="s">
        <v>382</v>
      </c>
      <c r="B37" s="356" t="s">
        <v>366</v>
      </c>
      <c r="C37" s="355" t="s">
        <v>365</v>
      </c>
      <c r="D37" s="362">
        <v>5</v>
      </c>
      <c r="E37" s="354" t="s">
        <v>42</v>
      </c>
    </row>
    <row r="38" spans="1:5" s="361" customFormat="1">
      <c r="A38" s="356" t="s">
        <v>381</v>
      </c>
      <c r="B38" s="356" t="s">
        <v>366</v>
      </c>
      <c r="C38" s="355" t="s">
        <v>365</v>
      </c>
      <c r="D38" s="362">
        <v>25</v>
      </c>
      <c r="E38" s="354" t="s">
        <v>42</v>
      </c>
    </row>
    <row r="39" spans="1:5" s="361" customFormat="1">
      <c r="A39" s="356" t="s">
        <v>380</v>
      </c>
      <c r="B39" s="356" t="s">
        <v>366</v>
      </c>
      <c r="C39" s="355" t="s">
        <v>365</v>
      </c>
      <c r="D39" s="362">
        <v>65</v>
      </c>
      <c r="E39" s="354" t="s">
        <v>42</v>
      </c>
    </row>
    <row r="40" spans="1:5" s="361" customFormat="1">
      <c r="A40" s="356" t="s">
        <v>379</v>
      </c>
      <c r="B40" s="356" t="s">
        <v>366</v>
      </c>
      <c r="C40" s="355" t="s">
        <v>365</v>
      </c>
      <c r="D40" s="362">
        <v>40</v>
      </c>
      <c r="E40" s="354" t="s">
        <v>42</v>
      </c>
    </row>
    <row r="41" spans="1:5">
      <c r="A41" s="319" t="s">
        <v>378</v>
      </c>
      <c r="B41" s="356" t="s">
        <v>366</v>
      </c>
      <c r="C41" s="355" t="s">
        <v>365</v>
      </c>
      <c r="D41" s="354">
        <v>1206</v>
      </c>
      <c r="E41" s="354" t="s">
        <v>42</v>
      </c>
    </row>
    <row r="42" spans="1:5">
      <c r="A42" s="319" t="s">
        <v>377</v>
      </c>
      <c r="B42" s="356" t="s">
        <v>366</v>
      </c>
      <c r="C42" s="355" t="s">
        <v>365</v>
      </c>
      <c r="D42" s="319">
        <v>320</v>
      </c>
      <c r="E42" s="354" t="s">
        <v>42</v>
      </c>
    </row>
    <row r="43" spans="1:5">
      <c r="A43" s="360" t="s">
        <v>376</v>
      </c>
      <c r="B43" s="356" t="s">
        <v>366</v>
      </c>
      <c r="C43" s="355" t="s">
        <v>365</v>
      </c>
      <c r="D43" s="319">
        <v>4</v>
      </c>
      <c r="E43" s="354" t="s">
        <v>42</v>
      </c>
    </row>
    <row r="44" spans="1:5">
      <c r="A44" s="319" t="s">
        <v>375</v>
      </c>
      <c r="B44" s="356" t="s">
        <v>366</v>
      </c>
      <c r="C44" s="355" t="s">
        <v>365</v>
      </c>
      <c r="D44" s="319">
        <v>169</v>
      </c>
      <c r="E44" s="354" t="s">
        <v>42</v>
      </c>
    </row>
    <row r="45" spans="1:5">
      <c r="A45" s="359" t="s">
        <v>374</v>
      </c>
      <c r="B45" s="358" t="s">
        <v>366</v>
      </c>
      <c r="C45" s="355" t="s">
        <v>365</v>
      </c>
      <c r="D45" s="319">
        <v>7</v>
      </c>
      <c r="E45" s="354" t="s">
        <v>42</v>
      </c>
    </row>
    <row r="46" spans="1:5">
      <c r="A46" s="359" t="s">
        <v>373</v>
      </c>
      <c r="B46" s="358" t="s">
        <v>369</v>
      </c>
      <c r="C46" s="355" t="s">
        <v>365</v>
      </c>
      <c r="D46" s="319">
        <v>5</v>
      </c>
      <c r="E46" s="354" t="s">
        <v>42</v>
      </c>
    </row>
    <row r="47" spans="1:5">
      <c r="A47" s="359" t="s">
        <v>372</v>
      </c>
      <c r="B47" s="358" t="s">
        <v>369</v>
      </c>
      <c r="C47" s="355" t="s">
        <v>365</v>
      </c>
      <c r="D47" s="357">
        <v>12</v>
      </c>
      <c r="E47" s="354" t="s">
        <v>42</v>
      </c>
    </row>
    <row r="48" spans="1:5">
      <c r="A48" s="359" t="s">
        <v>371</v>
      </c>
      <c r="B48" s="358" t="s">
        <v>369</v>
      </c>
      <c r="C48" s="355" t="s">
        <v>365</v>
      </c>
      <c r="D48" s="357">
        <v>15</v>
      </c>
      <c r="E48" s="354" t="s">
        <v>42</v>
      </c>
    </row>
    <row r="49" spans="1:5">
      <c r="A49" s="359" t="s">
        <v>370</v>
      </c>
      <c r="B49" s="358" t="s">
        <v>369</v>
      </c>
      <c r="C49" s="355" t="s">
        <v>365</v>
      </c>
      <c r="D49" s="357">
        <v>24</v>
      </c>
      <c r="E49" s="354" t="s">
        <v>42</v>
      </c>
    </row>
    <row r="50" spans="1:5">
      <c r="A50" s="319" t="s">
        <v>368</v>
      </c>
      <c r="B50" s="356" t="s">
        <v>366</v>
      </c>
      <c r="C50" s="355" t="s">
        <v>365</v>
      </c>
      <c r="D50" s="319">
        <v>113</v>
      </c>
      <c r="E50" s="354" t="s">
        <v>42</v>
      </c>
    </row>
    <row r="51" spans="1:5">
      <c r="A51" s="351" t="s">
        <v>367</v>
      </c>
      <c r="B51" s="353" t="s">
        <v>366</v>
      </c>
      <c r="C51" s="352" t="s">
        <v>365</v>
      </c>
      <c r="D51" s="351">
        <v>9</v>
      </c>
      <c r="E51" s="350" t="s">
        <v>42</v>
      </c>
    </row>
    <row r="52" spans="1:5">
      <c r="A52" s="349"/>
    </row>
    <row r="54" spans="1:5">
      <c r="A54" s="348"/>
      <c r="B54" s="348"/>
      <c r="C54" s="348"/>
      <c r="D54" s="348"/>
      <c r="E54" s="348"/>
    </row>
    <row r="74" spans="1:5">
      <c r="A74" s="348">
        <v>19</v>
      </c>
      <c r="B74" s="348"/>
      <c r="C74" s="348"/>
      <c r="D74" s="348"/>
      <c r="E74" s="348"/>
    </row>
  </sheetData>
  <mergeCells count="4">
    <mergeCell ref="A1:E1"/>
    <mergeCell ref="A34:E34"/>
    <mergeCell ref="A54:E54"/>
    <mergeCell ref="A74:E7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D16" sqref="D16"/>
    </sheetView>
  </sheetViews>
  <sheetFormatPr defaultRowHeight="12.75"/>
  <cols>
    <col min="1" max="1" width="2.42578125" style="370" customWidth="1"/>
    <col min="2" max="2" width="30.42578125" style="370" customWidth="1"/>
    <col min="3" max="3" width="7.5703125" style="370" customWidth="1"/>
    <col min="4" max="4" width="7.7109375" style="370" customWidth="1"/>
    <col min="5" max="5" width="7.5703125" style="370" customWidth="1"/>
    <col min="6" max="6" width="7.85546875" style="370" customWidth="1"/>
    <col min="7" max="7" width="2.28515625" style="370" customWidth="1"/>
    <col min="8" max="8" width="9.140625" style="370" customWidth="1"/>
    <col min="9" max="16384" width="9.140625" style="370"/>
  </cols>
  <sheetData>
    <row r="1" spans="1:8" ht="13.5" customHeight="1">
      <c r="A1" s="389" t="s">
        <v>450</v>
      </c>
      <c r="B1" s="389"/>
      <c r="C1" s="389"/>
      <c r="D1" s="389"/>
      <c r="E1" s="389"/>
      <c r="F1" s="389"/>
    </row>
    <row r="2" spans="1:8" ht="27.75" customHeight="1">
      <c r="A2" s="379" t="s">
        <v>449</v>
      </c>
      <c r="B2" s="379"/>
      <c r="C2" s="379"/>
      <c r="D2" s="379"/>
      <c r="E2" s="379"/>
      <c r="F2" s="379"/>
    </row>
    <row r="3" spans="1:8" ht="15" customHeight="1">
      <c r="A3" s="388" t="s">
        <v>448</v>
      </c>
      <c r="B3" s="388"/>
      <c r="C3" s="387" t="s">
        <v>310</v>
      </c>
      <c r="D3" s="387" t="s">
        <v>310</v>
      </c>
      <c r="E3" s="387" t="s">
        <v>310</v>
      </c>
      <c r="F3" s="387" t="s">
        <v>310</v>
      </c>
      <c r="H3" s="381"/>
    </row>
    <row r="4" spans="1:8" ht="15" customHeight="1">
      <c r="A4" s="386"/>
      <c r="B4" s="386"/>
      <c r="C4" s="385" t="s">
        <v>447</v>
      </c>
      <c r="D4" s="385" t="s">
        <v>346</v>
      </c>
      <c r="E4" s="385" t="s">
        <v>295</v>
      </c>
      <c r="F4" s="385" t="s">
        <v>446</v>
      </c>
      <c r="H4" s="381"/>
    </row>
    <row r="5" spans="1:8" ht="27" customHeight="1">
      <c r="A5" s="379" t="s">
        <v>445</v>
      </c>
      <c r="B5" s="379"/>
      <c r="C5" s="378">
        <v>112.77722673990232</v>
      </c>
      <c r="D5" s="374">
        <v>110.90900759107747</v>
      </c>
      <c r="E5" s="374">
        <v>109.60545694336999</v>
      </c>
      <c r="F5" s="374">
        <v>100.82759224297595</v>
      </c>
    </row>
    <row r="6" spans="1:8" ht="20.25" customHeight="1">
      <c r="A6" s="382"/>
      <c r="B6" s="381" t="s">
        <v>444</v>
      </c>
      <c r="C6" s="375">
        <v>113.29298865527403</v>
      </c>
      <c r="D6" s="374">
        <v>111.38550255898947</v>
      </c>
      <c r="E6" s="374">
        <v>110.05390441542737</v>
      </c>
      <c r="F6" s="374">
        <v>100.88141493076736</v>
      </c>
    </row>
    <row r="7" spans="1:8" ht="15" customHeight="1">
      <c r="A7" s="382"/>
      <c r="B7" s="381" t="s">
        <v>443</v>
      </c>
      <c r="C7" s="375">
        <v>97.220727853186759</v>
      </c>
      <c r="D7" s="374">
        <v>96.883539189142638</v>
      </c>
      <c r="E7" s="374">
        <v>95.412585945613202</v>
      </c>
      <c r="F7" s="374">
        <v>99.397673906481614</v>
      </c>
    </row>
    <row r="8" spans="1:8" ht="15" customHeight="1">
      <c r="A8" s="382"/>
      <c r="B8" s="381" t="s">
        <v>442</v>
      </c>
      <c r="C8" s="375">
        <v>170.18538391648386</v>
      </c>
      <c r="D8" s="374">
        <v>154.95916904833663</v>
      </c>
      <c r="E8" s="374">
        <v>153.62167894543592</v>
      </c>
      <c r="F8" s="374">
        <v>106.10838967749783</v>
      </c>
    </row>
    <row r="9" spans="1:8" ht="15" customHeight="1">
      <c r="A9" s="382"/>
      <c r="B9" s="381" t="s">
        <v>441</v>
      </c>
      <c r="C9" s="375">
        <v>93.586645538469284</v>
      </c>
      <c r="D9" s="374">
        <v>102.41061829636837</v>
      </c>
      <c r="E9" s="374">
        <v>92.306560167288424</v>
      </c>
      <c r="F9" s="374">
        <v>92.121806921775857</v>
      </c>
    </row>
    <row r="10" spans="1:8" ht="15" customHeight="1">
      <c r="A10" s="382"/>
      <c r="B10" s="381" t="s">
        <v>440</v>
      </c>
      <c r="C10" s="375">
        <v>107.34151430503036</v>
      </c>
      <c r="D10" s="374">
        <v>106.11012321122593</v>
      </c>
      <c r="E10" s="374">
        <v>104.71809297940283</v>
      </c>
      <c r="F10" s="374">
        <v>100</v>
      </c>
    </row>
    <row r="11" spans="1:8" ht="15" customHeight="1">
      <c r="A11" s="384"/>
      <c r="B11" s="381" t="s">
        <v>439</v>
      </c>
      <c r="C11" s="375">
        <v>118.49261001403754</v>
      </c>
      <c r="D11" s="374">
        <v>108.84214164923702</v>
      </c>
      <c r="E11" s="374">
        <v>116.33822112540724</v>
      </c>
      <c r="F11" s="374">
        <v>100.09570194031599</v>
      </c>
    </row>
    <row r="12" spans="1:8" ht="15" customHeight="1">
      <c r="A12" s="384"/>
      <c r="B12" s="381" t="s">
        <v>438</v>
      </c>
      <c r="C12" s="375">
        <v>94.767845112400892</v>
      </c>
      <c r="D12" s="374">
        <v>94.790695004840117</v>
      </c>
      <c r="E12" s="374">
        <v>103.74216704357129</v>
      </c>
      <c r="F12" s="374">
        <v>99.866865158362685</v>
      </c>
    </row>
    <row r="13" spans="1:8" ht="24.75" customHeight="1">
      <c r="A13" s="382"/>
      <c r="B13" s="383" t="s">
        <v>437</v>
      </c>
      <c r="C13" s="378">
        <v>107.86126478659448</v>
      </c>
      <c r="D13" s="374">
        <v>106.88675414709819</v>
      </c>
      <c r="E13" s="374">
        <v>101.23177297136546</v>
      </c>
      <c r="F13" s="374">
        <v>100.03230691928304</v>
      </c>
    </row>
    <row r="14" spans="1:8" ht="15" customHeight="1">
      <c r="A14" s="382"/>
      <c r="B14" s="381" t="s">
        <v>436</v>
      </c>
      <c r="C14" s="375">
        <v>106.90239668964855</v>
      </c>
      <c r="D14" s="374">
        <v>108.24298907810832</v>
      </c>
      <c r="E14" s="374">
        <v>101.15756303388177</v>
      </c>
      <c r="F14" s="374">
        <v>100.67320026700888</v>
      </c>
    </row>
    <row r="15" spans="1:8" ht="15" customHeight="1">
      <c r="A15" s="381" t="s">
        <v>435</v>
      </c>
      <c r="B15" s="381"/>
      <c r="C15" s="375">
        <v>107.51011820364269</v>
      </c>
      <c r="D15" s="374">
        <v>106.02781274321727</v>
      </c>
      <c r="E15" s="374">
        <v>105.00102197588217</v>
      </c>
      <c r="F15" s="374">
        <v>100.25198811125256</v>
      </c>
    </row>
    <row r="16" spans="1:8" ht="28.5" customHeight="1">
      <c r="A16" s="379" t="s">
        <v>434</v>
      </c>
      <c r="B16" s="379"/>
      <c r="C16" s="378">
        <v>106.54101628735269</v>
      </c>
      <c r="D16" s="374">
        <v>104.34363789243022</v>
      </c>
      <c r="E16" s="374">
        <v>102.70351964407654</v>
      </c>
      <c r="F16" s="374">
        <v>100</v>
      </c>
    </row>
    <row r="17" spans="1:7" ht="15.75" customHeight="1">
      <c r="A17" s="380" t="s">
        <v>433</v>
      </c>
      <c r="B17" s="380"/>
      <c r="C17" s="375">
        <v>132.09194865214025</v>
      </c>
      <c r="D17" s="374">
        <v>130.77537346428181</v>
      </c>
      <c r="E17" s="374">
        <v>103.44176440509591</v>
      </c>
      <c r="F17" s="374">
        <v>100.43948341736018</v>
      </c>
    </row>
    <row r="18" spans="1:7" ht="24.75" customHeight="1">
      <c r="A18" s="379" t="s">
        <v>432</v>
      </c>
      <c r="B18" s="379"/>
      <c r="C18" s="378">
        <v>115.1104920977005</v>
      </c>
      <c r="D18" s="374">
        <v>112.03682986745316</v>
      </c>
      <c r="E18" s="374">
        <v>102.1527537244185</v>
      </c>
      <c r="F18" s="374">
        <v>100</v>
      </c>
    </row>
    <row r="19" spans="1:7" ht="28.5" customHeight="1">
      <c r="A19" s="379" t="s">
        <v>431</v>
      </c>
      <c r="B19" s="379"/>
      <c r="C19" s="378">
        <v>114.62881616140396</v>
      </c>
      <c r="D19" s="374">
        <v>113.46419173825342</v>
      </c>
      <c r="E19" s="374">
        <v>104.27052630030333</v>
      </c>
      <c r="F19" s="374">
        <v>100</v>
      </c>
    </row>
    <row r="20" spans="1:7" ht="27.75" customHeight="1">
      <c r="A20" s="379" t="s">
        <v>430</v>
      </c>
      <c r="B20" s="379"/>
      <c r="C20" s="378">
        <v>111.9067247581271</v>
      </c>
      <c r="D20" s="377">
        <v>109.67998726681697</v>
      </c>
      <c r="E20" s="377">
        <v>102.14126718871157</v>
      </c>
      <c r="F20" s="377">
        <v>100</v>
      </c>
    </row>
    <row r="21" spans="1:7" ht="16.5" customHeight="1">
      <c r="A21" s="381" t="s">
        <v>429</v>
      </c>
      <c r="B21" s="381"/>
      <c r="C21" s="375">
        <v>117.8687626693148</v>
      </c>
      <c r="D21" s="374">
        <v>114.95373802014377</v>
      </c>
      <c r="E21" s="374">
        <v>111.10245784515003</v>
      </c>
      <c r="F21" s="374">
        <v>99.377029767039133</v>
      </c>
    </row>
    <row r="22" spans="1:7" ht="16.5" customHeight="1">
      <c r="A22" s="381" t="s">
        <v>428</v>
      </c>
      <c r="B22" s="381"/>
      <c r="C22" s="375">
        <v>97.843875643383328</v>
      </c>
      <c r="D22" s="374">
        <v>99.665797620537518</v>
      </c>
      <c r="E22" s="374">
        <v>99.665797620537518</v>
      </c>
      <c r="F22" s="374">
        <v>100</v>
      </c>
    </row>
    <row r="23" spans="1:7" ht="29.25" customHeight="1">
      <c r="A23" s="379" t="s">
        <v>427</v>
      </c>
      <c r="B23" s="379"/>
      <c r="C23" s="378">
        <v>127.69418152186411</v>
      </c>
      <c r="D23" s="377">
        <v>108.1987196424342</v>
      </c>
      <c r="E23" s="377">
        <v>104.98477259752008</v>
      </c>
      <c r="F23" s="377">
        <v>100</v>
      </c>
      <c r="G23" s="381"/>
    </row>
    <row r="24" spans="1:7" ht="20.25" customHeight="1">
      <c r="A24" s="380" t="s">
        <v>426</v>
      </c>
      <c r="B24" s="380"/>
      <c r="C24" s="375">
        <v>106.28930817610063</v>
      </c>
      <c r="D24" s="374">
        <v>106.28930817610063</v>
      </c>
      <c r="E24" s="374">
        <v>100</v>
      </c>
      <c r="F24" s="374">
        <v>100</v>
      </c>
    </row>
    <row r="25" spans="1:7" ht="28.5" customHeight="1">
      <c r="A25" s="379" t="s">
        <v>425</v>
      </c>
      <c r="B25" s="379"/>
      <c r="C25" s="378">
        <v>132.30652570788641</v>
      </c>
      <c r="D25" s="377">
        <v>129.15140643828533</v>
      </c>
      <c r="E25" s="377">
        <v>117.60883628734462</v>
      </c>
      <c r="F25" s="377">
        <v>100.20764803439224</v>
      </c>
    </row>
    <row r="26" spans="1:7" ht="20.25" customHeight="1">
      <c r="A26" s="376" t="s">
        <v>424</v>
      </c>
      <c r="B26" s="376"/>
      <c r="C26" s="375">
        <v>108.26362508838304</v>
      </c>
      <c r="D26" s="374">
        <v>107.09410666425514</v>
      </c>
      <c r="E26" s="374">
        <v>101.97842152511056</v>
      </c>
      <c r="F26" s="374">
        <v>100</v>
      </c>
    </row>
    <row r="27" spans="1:7" ht="20.25" customHeight="1">
      <c r="A27" s="373" t="s">
        <v>423</v>
      </c>
      <c r="B27" s="373"/>
      <c r="C27" s="372">
        <v>117.61777892494345</v>
      </c>
      <c r="D27" s="372">
        <v>115.49569595363127</v>
      </c>
      <c r="E27" s="372">
        <v>105.68612027468716</v>
      </c>
      <c r="F27" s="372">
        <v>100.20200797380252</v>
      </c>
    </row>
    <row r="28" spans="1:7" ht="30" customHeight="1">
      <c r="A28" s="371">
        <v>20</v>
      </c>
      <c r="B28" s="371"/>
      <c r="C28" s="371"/>
      <c r="D28" s="371"/>
      <c r="E28" s="371"/>
      <c r="F28" s="371"/>
    </row>
    <row r="29" spans="1:7" ht="4.5" customHeight="1"/>
  </sheetData>
  <mergeCells count="15">
    <mergeCell ref="A28:F28"/>
    <mergeCell ref="A20:B20"/>
    <mergeCell ref="A23:B23"/>
    <mergeCell ref="A25:B25"/>
    <mergeCell ref="A27:B27"/>
    <mergeCell ref="A5:B5"/>
    <mergeCell ref="A16:B16"/>
    <mergeCell ref="A18:B18"/>
    <mergeCell ref="A19:B19"/>
    <mergeCell ref="A17:B17"/>
    <mergeCell ref="A26:B26"/>
    <mergeCell ref="A24:B24"/>
    <mergeCell ref="A1:F1"/>
    <mergeCell ref="A2:F2"/>
    <mergeCell ref="A3:B4"/>
  </mergeCells>
  <conditionalFormatting sqref="A5:A26">
    <cfRule type="cellIs" dxfId="0" priority="1" stopIfTrue="1" operator="lessThan">
      <formula>0.001</formula>
    </cfRule>
  </conditionalFormatting>
  <pageMargins left="0.17" right="0.1" top="0.38" bottom="0.16" header="0.17" footer="0.18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topLeftCell="A19" workbookViewId="0">
      <selection activeCell="G17" sqref="G17"/>
    </sheetView>
  </sheetViews>
  <sheetFormatPr defaultColWidth="11.28515625" defaultRowHeight="12.75"/>
  <cols>
    <col min="1" max="1" width="10.140625" style="390" customWidth="1"/>
    <col min="2" max="2" width="9.85546875" style="390" customWidth="1"/>
    <col min="3" max="3" width="12.140625" style="390" customWidth="1"/>
    <col min="4" max="4" width="15.7109375" style="390" customWidth="1"/>
    <col min="5" max="5" width="15.140625" style="390" customWidth="1"/>
    <col min="6" max="6" width="1.7109375" style="390" customWidth="1"/>
    <col min="7" max="16384" width="11.28515625" style="390"/>
  </cols>
  <sheetData>
    <row r="1" spans="1:5" ht="16.5" customHeight="1">
      <c r="A1" s="411" t="s">
        <v>463</v>
      </c>
      <c r="B1" s="411"/>
      <c r="C1" s="411"/>
      <c r="D1" s="411"/>
      <c r="E1" s="411"/>
    </row>
    <row r="2" spans="1:5" ht="17.25" customHeight="1">
      <c r="A2" s="410" t="s">
        <v>462</v>
      </c>
      <c r="B2" s="410"/>
      <c r="C2" s="410"/>
      <c r="D2" s="410"/>
      <c r="E2" s="410"/>
    </row>
    <row r="3" spans="1:5" ht="43.5" customHeight="1">
      <c r="A3" s="403" t="s">
        <v>461</v>
      </c>
      <c r="B3" s="402" t="s">
        <v>455</v>
      </c>
      <c r="C3" s="402" t="s">
        <v>454</v>
      </c>
      <c r="D3" s="402" t="s">
        <v>460</v>
      </c>
      <c r="E3" s="402" t="s">
        <v>459</v>
      </c>
    </row>
    <row r="4" spans="1:5" ht="15" customHeight="1">
      <c r="A4" s="406" t="s">
        <v>458</v>
      </c>
      <c r="B4" s="405">
        <v>490</v>
      </c>
      <c r="C4" s="398">
        <v>494</v>
      </c>
      <c r="D4" s="398">
        <v>13</v>
      </c>
      <c r="E4" s="398">
        <v>1</v>
      </c>
    </row>
    <row r="5" spans="1:5" ht="15" customHeight="1">
      <c r="A5" s="406" t="s">
        <v>457</v>
      </c>
      <c r="B5" s="390">
        <v>544</v>
      </c>
      <c r="C5" s="390">
        <v>546</v>
      </c>
      <c r="D5" s="390">
        <v>9</v>
      </c>
      <c r="E5" s="409" t="s">
        <v>42</v>
      </c>
    </row>
    <row r="6" spans="1:5" ht="15.75" customHeight="1">
      <c r="A6" s="408" t="s">
        <v>174</v>
      </c>
      <c r="B6" s="407">
        <v>520</v>
      </c>
      <c r="C6" s="407">
        <v>526</v>
      </c>
      <c r="D6" s="407">
        <v>14</v>
      </c>
      <c r="E6" s="407">
        <v>1</v>
      </c>
    </row>
    <row r="7" spans="1:5" ht="6" customHeight="1">
      <c r="A7" s="406"/>
      <c r="B7" s="405"/>
      <c r="C7" s="398"/>
      <c r="D7" s="398"/>
      <c r="E7" s="398"/>
    </row>
    <row r="8" spans="1:5" ht="16.5" customHeight="1">
      <c r="A8" s="404" t="s">
        <v>456</v>
      </c>
      <c r="B8" s="404"/>
      <c r="C8" s="404"/>
      <c r="D8" s="404"/>
      <c r="E8" s="404"/>
    </row>
    <row r="9" spans="1:5" ht="41.25" customHeight="1">
      <c r="A9" s="403" t="s">
        <v>243</v>
      </c>
      <c r="B9" s="402" t="s">
        <v>455</v>
      </c>
      <c r="C9" s="402" t="s">
        <v>454</v>
      </c>
      <c r="D9" s="402" t="s">
        <v>453</v>
      </c>
      <c r="E9" s="402" t="s">
        <v>452</v>
      </c>
    </row>
    <row r="10" spans="1:5" ht="21" customHeight="1">
      <c r="A10" s="401" t="s">
        <v>47</v>
      </c>
      <c r="B10" s="400">
        <v>1</v>
      </c>
      <c r="C10" s="400">
        <v>1</v>
      </c>
      <c r="D10" s="400">
        <v>1</v>
      </c>
      <c r="E10" s="400" t="s">
        <v>42</v>
      </c>
    </row>
    <row r="11" spans="1:5" ht="13.5" customHeight="1">
      <c r="A11" s="399" t="s">
        <v>43</v>
      </c>
      <c r="B11" s="398">
        <v>3</v>
      </c>
      <c r="C11" s="398">
        <v>3</v>
      </c>
      <c r="D11" s="398" t="s">
        <v>42</v>
      </c>
      <c r="E11" s="398" t="s">
        <v>42</v>
      </c>
    </row>
    <row r="12" spans="1:5" ht="13.5" customHeight="1">
      <c r="A12" s="399" t="s">
        <v>48</v>
      </c>
      <c r="B12" s="398" t="s">
        <v>42</v>
      </c>
      <c r="C12" s="398" t="s">
        <v>42</v>
      </c>
      <c r="D12" s="398" t="s">
        <v>42</v>
      </c>
      <c r="E12" s="398" t="s">
        <v>42</v>
      </c>
    </row>
    <row r="13" spans="1:5" ht="21" customHeight="1">
      <c r="A13" s="399" t="s">
        <v>49</v>
      </c>
      <c r="B13" s="398">
        <v>2</v>
      </c>
      <c r="C13" s="398">
        <v>2</v>
      </c>
      <c r="D13" s="398"/>
      <c r="E13" s="398" t="s">
        <v>42</v>
      </c>
    </row>
    <row r="14" spans="1:5" ht="13.5" customHeight="1">
      <c r="A14" s="399" t="s">
        <v>50</v>
      </c>
      <c r="B14" s="398" t="s">
        <v>42</v>
      </c>
      <c r="C14" s="398" t="s">
        <v>42</v>
      </c>
      <c r="D14" s="398" t="s">
        <v>42</v>
      </c>
      <c r="E14" s="398" t="s">
        <v>42</v>
      </c>
    </row>
    <row r="15" spans="1:5" ht="13.5" customHeight="1">
      <c r="A15" s="399" t="s">
        <v>51</v>
      </c>
      <c r="B15" s="398">
        <v>5</v>
      </c>
      <c r="C15" s="398">
        <v>5</v>
      </c>
      <c r="D15" s="398" t="s">
        <v>42</v>
      </c>
      <c r="E15" s="398" t="s">
        <v>42</v>
      </c>
    </row>
    <row r="16" spans="1:5" ht="21" customHeight="1">
      <c r="A16" s="399" t="s">
        <v>52</v>
      </c>
      <c r="B16" s="398">
        <v>2</v>
      </c>
      <c r="C16" s="398">
        <v>2</v>
      </c>
      <c r="D16" s="398" t="s">
        <v>42</v>
      </c>
      <c r="E16" s="398" t="s">
        <v>42</v>
      </c>
    </row>
    <row r="17" spans="1:5" ht="13.5" customHeight="1">
      <c r="A17" s="399" t="s">
        <v>44</v>
      </c>
      <c r="B17" s="398">
        <v>1</v>
      </c>
      <c r="C17" s="398">
        <v>1</v>
      </c>
      <c r="D17" s="398" t="s">
        <v>42</v>
      </c>
      <c r="E17" s="398">
        <v>1</v>
      </c>
    </row>
    <row r="18" spans="1:5" ht="13.5" customHeight="1">
      <c r="A18" s="399" t="s">
        <v>45</v>
      </c>
      <c r="B18" s="398">
        <v>1</v>
      </c>
      <c r="C18" s="398" t="s">
        <v>42</v>
      </c>
      <c r="D18" s="398" t="s">
        <v>42</v>
      </c>
      <c r="E18" s="398" t="s">
        <v>42</v>
      </c>
    </row>
    <row r="19" spans="1:5" ht="21" customHeight="1">
      <c r="A19" s="399" t="s">
        <v>53</v>
      </c>
      <c r="B19" s="398" t="s">
        <v>42</v>
      </c>
      <c r="C19" s="398" t="s">
        <v>42</v>
      </c>
      <c r="D19" s="398" t="s">
        <v>42</v>
      </c>
      <c r="E19" s="398" t="s">
        <v>42</v>
      </c>
    </row>
    <row r="20" spans="1:5" ht="13.5" customHeight="1">
      <c r="A20" s="399" t="s">
        <v>54</v>
      </c>
      <c r="B20" s="398">
        <v>26</v>
      </c>
      <c r="C20" s="398">
        <v>26</v>
      </c>
      <c r="D20" s="398">
        <v>2</v>
      </c>
      <c r="E20" s="398" t="s">
        <v>42</v>
      </c>
    </row>
    <row r="21" spans="1:5" ht="13.5" customHeight="1">
      <c r="A21" s="399" t="s">
        <v>55</v>
      </c>
      <c r="B21" s="398">
        <v>1</v>
      </c>
      <c r="C21" s="398">
        <v>1</v>
      </c>
      <c r="D21" s="398" t="s">
        <v>42</v>
      </c>
      <c r="E21" s="398" t="s">
        <v>42</v>
      </c>
    </row>
    <row r="22" spans="1:5" ht="21" customHeight="1">
      <c r="A22" s="399" t="s">
        <v>46</v>
      </c>
      <c r="B22" s="398">
        <v>478</v>
      </c>
      <c r="C22" s="398">
        <v>485</v>
      </c>
      <c r="D22" s="398">
        <v>11</v>
      </c>
      <c r="E22" s="398" t="s">
        <v>42</v>
      </c>
    </row>
    <row r="23" spans="1:5" s="392" customFormat="1" ht="21" customHeight="1">
      <c r="A23" s="397" t="s">
        <v>200</v>
      </c>
      <c r="B23" s="396">
        <v>520</v>
      </c>
      <c r="C23" s="396">
        <v>526</v>
      </c>
      <c r="D23" s="396">
        <v>14</v>
      </c>
      <c r="E23" s="396">
        <v>1</v>
      </c>
    </row>
    <row r="24" spans="1:5" s="392" customFormat="1" ht="5.25" customHeight="1">
      <c r="A24" s="395"/>
      <c r="B24" s="394"/>
      <c r="C24" s="394"/>
      <c r="D24" s="394"/>
      <c r="E24" s="394"/>
    </row>
    <row r="25" spans="1:5" s="392" customFormat="1" ht="17.25" customHeight="1">
      <c r="A25" s="393" t="s">
        <v>451</v>
      </c>
      <c r="B25" s="393"/>
      <c r="C25" s="393"/>
      <c r="D25" s="393"/>
      <c r="E25" s="393"/>
    </row>
    <row r="26" spans="1:5" ht="155.25" customHeight="1">
      <c r="A26" s="391"/>
      <c r="B26" s="391"/>
      <c r="C26" s="391"/>
      <c r="D26" s="391"/>
      <c r="E26" s="391"/>
    </row>
    <row r="27" spans="1:5" ht="29.25" customHeight="1">
      <c r="A27" s="391">
        <v>21</v>
      </c>
      <c r="B27" s="391"/>
      <c r="C27" s="391"/>
      <c r="D27" s="391"/>
      <c r="E27" s="391"/>
    </row>
    <row r="28" spans="1:5" ht="3" customHeight="1"/>
  </sheetData>
  <mergeCells count="6">
    <mergeCell ref="A1:E1"/>
    <mergeCell ref="A2:E2"/>
    <mergeCell ref="A8:E8"/>
    <mergeCell ref="A27:E27"/>
    <mergeCell ref="A26:E26"/>
    <mergeCell ref="A25:E25"/>
  </mergeCells>
  <pageMargins left="0.25" right="0.1" top="0.22" bottom="0.18" header="0.17" footer="0.16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9"/>
  <sheetViews>
    <sheetView workbookViewId="0">
      <selection activeCell="S10" sqref="S10"/>
    </sheetView>
  </sheetViews>
  <sheetFormatPr defaultRowHeight="12.75"/>
  <cols>
    <col min="1" max="1" width="5" style="412" customWidth="1"/>
    <col min="2" max="3" width="4.7109375" style="412" customWidth="1"/>
    <col min="4" max="4" width="6" style="412" customWidth="1"/>
    <col min="5" max="5" width="5.42578125" style="412" customWidth="1"/>
    <col min="6" max="6" width="4.28515625" style="412" customWidth="1"/>
    <col min="7" max="7" width="4.42578125" style="412" customWidth="1"/>
    <col min="8" max="8" width="4.7109375" style="412" customWidth="1"/>
    <col min="9" max="9" width="5.140625" style="412" customWidth="1"/>
    <col min="10" max="10" width="4.140625" style="412" customWidth="1"/>
    <col min="11" max="11" width="5.42578125" style="412" customWidth="1"/>
    <col min="12" max="12" width="4.85546875" style="412" customWidth="1"/>
    <col min="13" max="13" width="0.85546875" style="412" hidden="1" customWidth="1"/>
    <col min="14" max="14" width="5.140625" style="412" hidden="1" customWidth="1"/>
    <col min="15" max="15" width="0.85546875" style="412" customWidth="1"/>
    <col min="16" max="16" width="1" style="412" customWidth="1"/>
    <col min="17" max="28" width="8.140625" style="412" customWidth="1"/>
    <col min="29" max="29" width="3.28515625" style="412" customWidth="1"/>
    <col min="30" max="30" width="10" style="412" customWidth="1"/>
    <col min="31" max="31" width="5.85546875" style="412" customWidth="1"/>
    <col min="32" max="32" width="4.85546875" style="412" customWidth="1"/>
    <col min="33" max="33" width="4.28515625" style="412" customWidth="1"/>
    <col min="34" max="16384" width="9.140625" style="412"/>
  </cols>
  <sheetData>
    <row r="1" spans="1:33" ht="17.25" customHeight="1">
      <c r="A1" s="393" t="s">
        <v>485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413"/>
      <c r="N1" s="413"/>
    </row>
    <row r="2" spans="1:33" ht="6" customHeight="1">
      <c r="A2" s="476" t="s">
        <v>51</v>
      </c>
      <c r="B2" s="476"/>
      <c r="C2" s="475" t="s">
        <v>484</v>
      </c>
      <c r="D2" s="475"/>
      <c r="E2" s="474"/>
      <c r="F2" s="474"/>
      <c r="G2" s="474"/>
      <c r="H2" s="474"/>
      <c r="I2" s="474"/>
      <c r="J2" s="474"/>
      <c r="K2" s="474"/>
      <c r="L2" s="473"/>
      <c r="M2" s="413"/>
      <c r="N2" s="413"/>
    </row>
    <row r="3" spans="1:33" ht="79.5" customHeight="1">
      <c r="A3" s="472"/>
      <c r="B3" s="472"/>
      <c r="C3" s="471"/>
      <c r="D3" s="471"/>
      <c r="E3" s="470" t="s">
        <v>483</v>
      </c>
      <c r="F3" s="470" t="s">
        <v>482</v>
      </c>
      <c r="G3" s="470" t="s">
        <v>481</v>
      </c>
      <c r="H3" s="470" t="s">
        <v>470</v>
      </c>
      <c r="I3" s="470" t="s">
        <v>480</v>
      </c>
      <c r="J3" s="470" t="s">
        <v>479</v>
      </c>
      <c r="K3" s="470" t="s">
        <v>478</v>
      </c>
      <c r="L3" s="470" t="s">
        <v>477</v>
      </c>
      <c r="M3" s="413"/>
      <c r="N3" s="413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</row>
    <row r="4" spans="1:33" ht="18" customHeight="1">
      <c r="A4" s="469" t="s">
        <v>458</v>
      </c>
      <c r="B4" s="469"/>
      <c r="C4" s="468">
        <v>235</v>
      </c>
      <c r="D4" s="468"/>
      <c r="E4" s="467">
        <v>47</v>
      </c>
      <c r="F4" s="431">
        <v>2</v>
      </c>
      <c r="G4" s="398">
        <v>34</v>
      </c>
      <c r="H4" s="431">
        <v>7</v>
      </c>
      <c r="I4" s="431">
        <v>55</v>
      </c>
      <c r="J4" s="467">
        <v>13</v>
      </c>
      <c r="K4" s="467">
        <v>34</v>
      </c>
      <c r="L4" s="467">
        <v>33</v>
      </c>
      <c r="M4" s="413"/>
      <c r="N4" s="413"/>
      <c r="O4" s="462">
        <v>190</v>
      </c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</row>
    <row r="5" spans="1:33" ht="18" customHeight="1">
      <c r="A5" s="469" t="s">
        <v>457</v>
      </c>
      <c r="B5" s="469"/>
      <c r="C5" s="468">
        <v>238</v>
      </c>
      <c r="D5" s="468"/>
      <c r="E5" s="467">
        <v>24</v>
      </c>
      <c r="F5" s="431">
        <v>17</v>
      </c>
      <c r="G5" s="431">
        <v>14</v>
      </c>
      <c r="H5" s="431">
        <v>9</v>
      </c>
      <c r="I5" s="467">
        <v>50</v>
      </c>
      <c r="J5" s="467">
        <v>12</v>
      </c>
      <c r="K5" s="467">
        <v>73</v>
      </c>
      <c r="L5" s="431">
        <v>39</v>
      </c>
      <c r="M5" s="413"/>
      <c r="N5" s="413"/>
      <c r="O5" s="462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</row>
    <row r="6" spans="1:33" ht="18" customHeight="1">
      <c r="A6" s="466" t="s">
        <v>174</v>
      </c>
      <c r="B6" s="466"/>
      <c r="C6" s="465">
        <v>303</v>
      </c>
      <c r="D6" s="465"/>
      <c r="E6" s="464">
        <v>73</v>
      </c>
      <c r="F6" s="463" t="s">
        <v>42</v>
      </c>
      <c r="G6" s="463">
        <v>10</v>
      </c>
      <c r="H6" s="463">
        <v>13</v>
      </c>
      <c r="I6" s="464">
        <v>37</v>
      </c>
      <c r="J6" s="464">
        <v>41</v>
      </c>
      <c r="K6" s="464">
        <v>55</v>
      </c>
      <c r="L6" s="463">
        <v>55</v>
      </c>
      <c r="M6" s="413"/>
      <c r="N6" s="413"/>
      <c r="O6" s="462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</row>
    <row r="7" spans="1:33" ht="15.75" customHeight="1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62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</row>
    <row r="8" spans="1:33" ht="17.25" customHeight="1">
      <c r="A8" s="461" t="s">
        <v>476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0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8"/>
      <c r="AE8" s="458"/>
      <c r="AF8" s="458"/>
      <c r="AG8" s="458"/>
    </row>
    <row r="9" spans="1:33" ht="41.25" customHeight="1">
      <c r="A9" s="457" t="s">
        <v>475</v>
      </c>
      <c r="B9" s="456" t="s">
        <v>474</v>
      </c>
      <c r="C9" s="455"/>
      <c r="D9" s="454"/>
      <c r="E9" s="453" t="s">
        <v>473</v>
      </c>
      <c r="F9" s="453" t="s">
        <v>472</v>
      </c>
      <c r="G9" s="453" t="s">
        <v>471</v>
      </c>
      <c r="H9" s="453" t="s">
        <v>470</v>
      </c>
      <c r="I9" s="453" t="s">
        <v>469</v>
      </c>
      <c r="J9" s="453" t="s">
        <v>468</v>
      </c>
      <c r="K9" s="453" t="s">
        <v>467</v>
      </c>
      <c r="L9" s="452" t="s">
        <v>466</v>
      </c>
      <c r="M9" s="445"/>
      <c r="N9" s="445"/>
      <c r="O9" s="444"/>
      <c r="P9" s="443"/>
      <c r="Q9" s="442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0" t="s">
        <v>465</v>
      </c>
      <c r="AD9" s="440"/>
      <c r="AE9" s="439"/>
      <c r="AF9" s="439"/>
      <c r="AG9" s="439"/>
    </row>
    <row r="10" spans="1:33" ht="54" customHeight="1">
      <c r="A10" s="451"/>
      <c r="B10" s="450" t="s">
        <v>457</v>
      </c>
      <c r="C10" s="449" t="s">
        <v>174</v>
      </c>
      <c r="D10" s="448" t="s">
        <v>464</v>
      </c>
      <c r="E10" s="447"/>
      <c r="F10" s="447"/>
      <c r="G10" s="447"/>
      <c r="H10" s="447"/>
      <c r="I10" s="447"/>
      <c r="J10" s="447"/>
      <c r="K10" s="447"/>
      <c r="L10" s="446"/>
      <c r="M10" s="445"/>
      <c r="N10" s="445"/>
      <c r="O10" s="444"/>
      <c r="P10" s="443"/>
      <c r="Q10" s="442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0"/>
      <c r="AD10" s="440"/>
      <c r="AE10" s="439"/>
      <c r="AF10" s="439"/>
      <c r="AG10" s="439"/>
    </row>
    <row r="11" spans="1:33" s="428" customFormat="1" ht="24" customHeight="1">
      <c r="A11" s="401" t="s">
        <v>47</v>
      </c>
      <c r="B11" s="438">
        <v>10</v>
      </c>
      <c r="C11" s="436">
        <v>9</v>
      </c>
      <c r="D11" s="437">
        <v>5.122367672168469</v>
      </c>
      <c r="E11" s="436" t="s">
        <v>42</v>
      </c>
      <c r="F11" s="436" t="s">
        <v>42</v>
      </c>
      <c r="G11" s="436">
        <v>1</v>
      </c>
      <c r="H11" s="436" t="s">
        <v>42</v>
      </c>
      <c r="I11" s="436">
        <v>1</v>
      </c>
      <c r="J11" s="436">
        <v>1</v>
      </c>
      <c r="K11" s="436">
        <v>2</v>
      </c>
      <c r="L11" s="436">
        <v>3</v>
      </c>
      <c r="M11" s="433"/>
      <c r="N11" s="433"/>
      <c r="O11" s="432"/>
      <c r="P11" s="430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0"/>
      <c r="AD11" s="429">
        <v>1757</v>
      </c>
    </row>
    <row r="12" spans="1:33" s="428" customFormat="1" ht="15" customHeight="1">
      <c r="A12" s="399" t="s">
        <v>43</v>
      </c>
      <c r="B12" s="435">
        <v>11</v>
      </c>
      <c r="C12" s="431">
        <v>12</v>
      </c>
      <c r="D12" s="434">
        <v>2.6058631921824107</v>
      </c>
      <c r="E12" s="431" t="s">
        <v>42</v>
      </c>
      <c r="F12" s="431" t="s">
        <v>42</v>
      </c>
      <c r="G12" s="431" t="s">
        <v>42</v>
      </c>
      <c r="H12" s="431" t="s">
        <v>42</v>
      </c>
      <c r="I12" s="431" t="s">
        <v>42</v>
      </c>
      <c r="J12" s="431">
        <v>2</v>
      </c>
      <c r="K12" s="431">
        <v>4</v>
      </c>
      <c r="L12" s="431">
        <v>6</v>
      </c>
      <c r="M12" s="433"/>
      <c r="N12" s="433"/>
      <c r="O12" s="432"/>
      <c r="P12" s="430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0"/>
      <c r="AD12" s="429">
        <v>4605</v>
      </c>
    </row>
    <row r="13" spans="1:33" s="428" customFormat="1" ht="15" customHeight="1">
      <c r="A13" s="399" t="s">
        <v>48</v>
      </c>
      <c r="B13" s="435">
        <v>5</v>
      </c>
      <c r="C13" s="431">
        <v>12</v>
      </c>
      <c r="D13" s="434">
        <v>4.2164441321152495</v>
      </c>
      <c r="E13" s="431">
        <v>1</v>
      </c>
      <c r="F13" s="431" t="s">
        <v>42</v>
      </c>
      <c r="G13" s="431" t="s">
        <v>42</v>
      </c>
      <c r="H13" s="431">
        <v>1</v>
      </c>
      <c r="I13" s="431">
        <v>2</v>
      </c>
      <c r="J13" s="431">
        <v>1</v>
      </c>
      <c r="K13" s="431">
        <v>4</v>
      </c>
      <c r="L13" s="431">
        <v>3</v>
      </c>
      <c r="M13" s="433"/>
      <c r="N13" s="433"/>
      <c r="O13" s="432"/>
      <c r="P13" s="430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0"/>
      <c r="AD13" s="429">
        <v>2846</v>
      </c>
    </row>
    <row r="14" spans="1:33" s="428" customFormat="1" ht="24" customHeight="1">
      <c r="A14" s="399" t="s">
        <v>49</v>
      </c>
      <c r="B14" s="435">
        <v>9</v>
      </c>
      <c r="C14" s="431">
        <v>12</v>
      </c>
      <c r="D14" s="434">
        <v>2.7965509205313448</v>
      </c>
      <c r="E14" s="431">
        <v>3</v>
      </c>
      <c r="F14" s="431" t="s">
        <v>42</v>
      </c>
      <c r="G14" s="431">
        <v>1</v>
      </c>
      <c r="H14" s="431" t="s">
        <v>42</v>
      </c>
      <c r="I14" s="431">
        <v>6</v>
      </c>
      <c r="J14" s="431">
        <v>1</v>
      </c>
      <c r="K14" s="431">
        <v>1</v>
      </c>
      <c r="L14" s="431" t="s">
        <v>42</v>
      </c>
      <c r="M14" s="433"/>
      <c r="N14" s="433"/>
      <c r="O14" s="432"/>
      <c r="P14" s="430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0"/>
      <c r="AD14" s="429">
        <v>4291</v>
      </c>
    </row>
    <row r="15" spans="1:33" s="428" customFormat="1" ht="15" customHeight="1">
      <c r="A15" s="399" t="s">
        <v>50</v>
      </c>
      <c r="B15" s="435">
        <v>4</v>
      </c>
      <c r="C15" s="431">
        <v>4</v>
      </c>
      <c r="D15" s="434">
        <v>2.6212319790301444</v>
      </c>
      <c r="E15" s="431" t="s">
        <v>42</v>
      </c>
      <c r="F15" s="431" t="s">
        <v>42</v>
      </c>
      <c r="G15" s="431" t="s">
        <v>42</v>
      </c>
      <c r="H15" s="431" t="s">
        <v>42</v>
      </c>
      <c r="I15" s="431" t="s">
        <v>42</v>
      </c>
      <c r="J15" s="431" t="s">
        <v>42</v>
      </c>
      <c r="K15" s="431">
        <v>3</v>
      </c>
      <c r="L15" s="431">
        <v>1</v>
      </c>
      <c r="M15" s="433"/>
      <c r="N15" s="433"/>
      <c r="O15" s="432"/>
      <c r="P15" s="430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0"/>
      <c r="AD15" s="429">
        <v>1526</v>
      </c>
    </row>
    <row r="16" spans="1:33" s="428" customFormat="1" ht="15" customHeight="1">
      <c r="A16" s="399" t="s">
        <v>51</v>
      </c>
      <c r="B16" s="435">
        <v>4</v>
      </c>
      <c r="C16" s="431">
        <v>12</v>
      </c>
      <c r="D16" s="434">
        <v>3.3259423503325944</v>
      </c>
      <c r="E16" s="431">
        <v>8</v>
      </c>
      <c r="F16" s="431" t="s">
        <v>42</v>
      </c>
      <c r="G16" s="431" t="s">
        <v>42</v>
      </c>
      <c r="H16" s="431" t="s">
        <v>42</v>
      </c>
      <c r="I16" s="431" t="s">
        <v>42</v>
      </c>
      <c r="J16" s="431">
        <v>1</v>
      </c>
      <c r="K16" s="431">
        <v>3</v>
      </c>
      <c r="L16" s="431" t="s">
        <v>42</v>
      </c>
      <c r="M16" s="433"/>
      <c r="N16" s="433"/>
      <c r="O16" s="432"/>
      <c r="P16" s="430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0"/>
      <c r="AD16" s="429">
        <v>3608</v>
      </c>
    </row>
    <row r="17" spans="1:30" s="428" customFormat="1" ht="24" customHeight="1">
      <c r="A17" s="399" t="s">
        <v>52</v>
      </c>
      <c r="B17" s="435">
        <v>14</v>
      </c>
      <c r="C17" s="431">
        <v>19</v>
      </c>
      <c r="D17" s="434">
        <v>6.0394151303242216</v>
      </c>
      <c r="E17" s="431">
        <v>2</v>
      </c>
      <c r="F17" s="431" t="s">
        <v>42</v>
      </c>
      <c r="G17" s="431" t="s">
        <v>42</v>
      </c>
      <c r="H17" s="431" t="s">
        <v>42</v>
      </c>
      <c r="I17" s="431">
        <v>2</v>
      </c>
      <c r="J17" s="431">
        <v>7</v>
      </c>
      <c r="K17" s="431">
        <v>3</v>
      </c>
      <c r="L17" s="431">
        <v>4</v>
      </c>
      <c r="M17" s="433"/>
      <c r="N17" s="433"/>
      <c r="O17" s="432"/>
      <c r="P17" s="430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0"/>
      <c r="AD17" s="429">
        <v>3146</v>
      </c>
    </row>
    <row r="18" spans="1:30" s="428" customFormat="1" ht="15" customHeight="1">
      <c r="A18" s="399" t="s">
        <v>44</v>
      </c>
      <c r="B18" s="435">
        <v>6</v>
      </c>
      <c r="C18" s="431">
        <v>37</v>
      </c>
      <c r="D18" s="434">
        <v>12.163050624589086</v>
      </c>
      <c r="E18" s="431">
        <v>1</v>
      </c>
      <c r="F18" s="431" t="s">
        <v>42</v>
      </c>
      <c r="G18" s="431" t="s">
        <v>42</v>
      </c>
      <c r="H18" s="431">
        <v>10</v>
      </c>
      <c r="I18" s="431">
        <v>1</v>
      </c>
      <c r="J18" s="431">
        <v>19</v>
      </c>
      <c r="K18" s="431">
        <v>3</v>
      </c>
      <c r="L18" s="431">
        <v>3</v>
      </c>
      <c r="M18" s="433"/>
      <c r="N18" s="433"/>
      <c r="O18" s="432"/>
      <c r="P18" s="430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0"/>
      <c r="AD18" s="429">
        <v>3042</v>
      </c>
    </row>
    <row r="19" spans="1:30" s="428" customFormat="1" ht="15" customHeight="1">
      <c r="A19" s="399" t="s">
        <v>45</v>
      </c>
      <c r="B19" s="435">
        <v>5</v>
      </c>
      <c r="C19" s="431">
        <v>18</v>
      </c>
      <c r="D19" s="434">
        <v>6.3671736823487795</v>
      </c>
      <c r="E19" s="431">
        <v>4</v>
      </c>
      <c r="F19" s="431" t="s">
        <v>42</v>
      </c>
      <c r="G19" s="431">
        <v>1</v>
      </c>
      <c r="H19" s="431" t="s">
        <v>42</v>
      </c>
      <c r="I19" s="431">
        <v>2</v>
      </c>
      <c r="J19" s="431" t="s">
        <v>42</v>
      </c>
      <c r="K19" s="431">
        <v>4</v>
      </c>
      <c r="L19" s="431">
        <v>7</v>
      </c>
      <c r="M19" s="433"/>
      <c r="N19" s="433"/>
      <c r="O19" s="432"/>
      <c r="P19" s="430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0"/>
      <c r="AD19" s="429">
        <v>2827</v>
      </c>
    </row>
    <row r="20" spans="1:30" s="428" customFormat="1" ht="24" customHeight="1">
      <c r="A20" s="399" t="s">
        <v>53</v>
      </c>
      <c r="B20" s="435">
        <v>3</v>
      </c>
      <c r="C20" s="431">
        <v>3</v>
      </c>
      <c r="D20" s="434">
        <v>1.8951358180669615</v>
      </c>
      <c r="E20" s="431">
        <v>1</v>
      </c>
      <c r="F20" s="431" t="s">
        <v>42</v>
      </c>
      <c r="G20" s="431" t="s">
        <v>42</v>
      </c>
      <c r="H20" s="431" t="s">
        <v>42</v>
      </c>
      <c r="I20" s="431" t="s">
        <v>42</v>
      </c>
      <c r="J20" s="431" t="s">
        <v>42</v>
      </c>
      <c r="K20" s="431">
        <v>1</v>
      </c>
      <c r="L20" s="431">
        <v>1</v>
      </c>
      <c r="M20" s="433"/>
      <c r="N20" s="433"/>
      <c r="O20" s="432"/>
      <c r="P20" s="430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0"/>
      <c r="AD20" s="429">
        <v>1583</v>
      </c>
    </row>
    <row r="21" spans="1:30" s="428" customFormat="1" ht="15" customHeight="1">
      <c r="A21" s="399" t="s">
        <v>54</v>
      </c>
      <c r="B21" s="435">
        <v>20</v>
      </c>
      <c r="C21" s="431">
        <v>24</v>
      </c>
      <c r="D21" s="434">
        <v>3.7071362372567194</v>
      </c>
      <c r="E21" s="431">
        <v>8</v>
      </c>
      <c r="F21" s="431" t="s">
        <v>42</v>
      </c>
      <c r="G21" s="431">
        <v>2</v>
      </c>
      <c r="H21" s="431" t="s">
        <v>42</v>
      </c>
      <c r="I21" s="431">
        <v>4</v>
      </c>
      <c r="J21" s="431">
        <v>1</v>
      </c>
      <c r="K21" s="431">
        <v>2</v>
      </c>
      <c r="L21" s="431">
        <v>6</v>
      </c>
      <c r="M21" s="433"/>
      <c r="N21" s="433"/>
      <c r="O21" s="432"/>
      <c r="P21" s="430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0"/>
      <c r="AD21" s="429">
        <v>6474</v>
      </c>
    </row>
    <row r="22" spans="1:30" s="428" customFormat="1" ht="15" customHeight="1">
      <c r="A22" s="399" t="s">
        <v>55</v>
      </c>
      <c r="B22" s="435">
        <v>4</v>
      </c>
      <c r="C22" s="431">
        <v>4</v>
      </c>
      <c r="D22" s="434">
        <v>1.6764459346186085</v>
      </c>
      <c r="E22" s="431">
        <v>1</v>
      </c>
      <c r="F22" s="431" t="s">
        <v>42</v>
      </c>
      <c r="G22" s="431" t="s">
        <v>42</v>
      </c>
      <c r="H22" s="431" t="s">
        <v>42</v>
      </c>
      <c r="I22" s="431">
        <v>2</v>
      </c>
      <c r="J22" s="431" t="s">
        <v>42</v>
      </c>
      <c r="K22" s="431" t="s">
        <v>42</v>
      </c>
      <c r="L22" s="431" t="s">
        <v>42</v>
      </c>
      <c r="M22" s="433"/>
      <c r="N22" s="433"/>
      <c r="O22" s="432"/>
      <c r="P22" s="430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0"/>
      <c r="AD22" s="429">
        <v>2386</v>
      </c>
    </row>
    <row r="23" spans="1:30" s="428" customFormat="1" ht="24" customHeight="1">
      <c r="A23" s="399" t="s">
        <v>46</v>
      </c>
      <c r="B23" s="435">
        <v>143</v>
      </c>
      <c r="C23" s="431">
        <v>137</v>
      </c>
      <c r="D23" s="434">
        <v>8.0413218289604984</v>
      </c>
      <c r="E23" s="431">
        <v>44</v>
      </c>
      <c r="F23" s="431" t="s">
        <v>42</v>
      </c>
      <c r="G23" s="431">
        <v>5</v>
      </c>
      <c r="H23" s="431">
        <v>2</v>
      </c>
      <c r="I23" s="431">
        <v>17</v>
      </c>
      <c r="J23" s="431">
        <v>8</v>
      </c>
      <c r="K23" s="431">
        <v>25</v>
      </c>
      <c r="L23" s="431">
        <v>21</v>
      </c>
      <c r="M23" s="433"/>
      <c r="N23" s="433"/>
      <c r="O23" s="432"/>
      <c r="P23" s="430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0"/>
      <c r="AD23" s="429">
        <v>17037</v>
      </c>
    </row>
    <row r="24" spans="1:30" s="420" customFormat="1" ht="21" customHeight="1">
      <c r="A24" s="427" t="s">
        <v>200</v>
      </c>
      <c r="B24" s="425">
        <v>238</v>
      </c>
      <c r="C24" s="425">
        <v>303</v>
      </c>
      <c r="D24" s="426">
        <v>5.4962995211144978</v>
      </c>
      <c r="E24" s="425">
        <v>73</v>
      </c>
      <c r="F24" s="425" t="s">
        <v>42</v>
      </c>
      <c r="G24" s="425">
        <v>10</v>
      </c>
      <c r="H24" s="425">
        <v>13</v>
      </c>
      <c r="I24" s="425">
        <v>37</v>
      </c>
      <c r="J24" s="425">
        <v>41</v>
      </c>
      <c r="K24" s="425">
        <v>55</v>
      </c>
      <c r="L24" s="425">
        <v>55</v>
      </c>
      <c r="M24" s="424"/>
      <c r="N24" s="424"/>
      <c r="O24" s="423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1">
        <f>SUM(AD11:AD23)</f>
        <v>55128</v>
      </c>
    </row>
    <row r="25" spans="1:30" ht="3.75" customHeight="1">
      <c r="A25" s="413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9"/>
      <c r="N25" s="419"/>
      <c r="O25" s="418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</row>
    <row r="26" spans="1:30" ht="10.5" customHeight="1">
      <c r="A26" s="416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3"/>
      <c r="N26" s="413"/>
      <c r="O26" s="415"/>
    </row>
    <row r="27" spans="1:30" ht="15.75" customHeight="1">
      <c r="A27" s="414">
        <v>22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3"/>
      <c r="N27" s="413"/>
    </row>
    <row r="28" spans="1:30" ht="4.5" customHeight="1"/>
    <row r="29" spans="1:30" ht="10.5" customHeight="1">
      <c r="A29" s="390"/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</row>
  </sheetData>
  <mergeCells count="23">
    <mergeCell ref="A8:N8"/>
    <mergeCell ref="A9:A10"/>
    <mergeCell ref="E9:E10"/>
    <mergeCell ref="Q9:Q10"/>
    <mergeCell ref="F9:F10"/>
    <mergeCell ref="AC9:AD10"/>
    <mergeCell ref="A27:L27"/>
    <mergeCell ref="G9:G10"/>
    <mergeCell ref="H9:H10"/>
    <mergeCell ref="I9:I10"/>
    <mergeCell ref="J9:J10"/>
    <mergeCell ref="K9:K10"/>
    <mergeCell ref="L9:L10"/>
    <mergeCell ref="B9:D9"/>
    <mergeCell ref="A1:L1"/>
    <mergeCell ref="C2:D3"/>
    <mergeCell ref="C5:D5"/>
    <mergeCell ref="C6:D6"/>
    <mergeCell ref="A4:B4"/>
    <mergeCell ref="C4:D4"/>
    <mergeCell ref="A2:B3"/>
    <mergeCell ref="A5:B5"/>
    <mergeCell ref="A6:B6"/>
  </mergeCells>
  <pageMargins left="0.1" right="0.23" top="0.41" bottom="0.25" header="0.17" footer="0.16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7"/>
  <sheetViews>
    <sheetView topLeftCell="A19" workbookViewId="0">
      <selection activeCell="I34" sqref="I34"/>
    </sheetView>
  </sheetViews>
  <sheetFormatPr defaultRowHeight="12.75"/>
  <cols>
    <col min="1" max="1" width="4.85546875" style="370" customWidth="1"/>
    <col min="2" max="9" width="6.42578125" style="370" customWidth="1"/>
    <col min="10" max="10" width="5" style="370" customWidth="1"/>
    <col min="11" max="11" width="4.42578125" style="370" customWidth="1"/>
    <col min="12" max="12" width="2.5703125" style="370" customWidth="1"/>
    <col min="13" max="16384" width="9.140625" style="370"/>
  </cols>
  <sheetData>
    <row r="1" spans="1:10" ht="11.25" customHeight="1">
      <c r="A1" s="511" t="s">
        <v>520</v>
      </c>
      <c r="B1" s="511"/>
      <c r="C1" s="511"/>
      <c r="D1" s="511"/>
      <c r="E1" s="511"/>
      <c r="F1" s="511"/>
      <c r="G1" s="511"/>
      <c r="H1" s="511"/>
      <c r="I1" s="511"/>
    </row>
    <row r="2" spans="1:10" ht="3.75" customHeight="1">
      <c r="A2" s="510"/>
      <c r="B2" s="510"/>
      <c r="C2" s="510"/>
      <c r="D2" s="510"/>
      <c r="E2" s="510"/>
      <c r="F2" s="510"/>
      <c r="G2" s="510"/>
      <c r="H2" s="510"/>
      <c r="I2" s="510"/>
      <c r="J2" s="477"/>
    </row>
    <row r="3" spans="1:10" ht="15.75" customHeight="1">
      <c r="A3" s="501" t="s">
        <v>521</v>
      </c>
      <c r="B3" s="501"/>
      <c r="C3" s="501"/>
      <c r="D3" s="501"/>
      <c r="E3" s="501"/>
      <c r="F3" s="501"/>
      <c r="G3" s="501"/>
      <c r="H3" s="501"/>
      <c r="I3" s="501"/>
      <c r="J3" s="477"/>
    </row>
    <row r="4" spans="1:10" ht="26.25" customHeight="1">
      <c r="A4" s="500" t="s">
        <v>507</v>
      </c>
      <c r="B4" s="495" t="s">
        <v>506</v>
      </c>
      <c r="C4" s="495"/>
      <c r="D4" s="495"/>
      <c r="E4" s="495" t="s">
        <v>505</v>
      </c>
      <c r="F4" s="495"/>
      <c r="G4" s="495" t="s">
        <v>504</v>
      </c>
      <c r="H4" s="495"/>
      <c r="I4" s="495"/>
      <c r="J4" s="477"/>
    </row>
    <row r="5" spans="1:10" ht="26.25" customHeight="1">
      <c r="A5" s="494"/>
      <c r="B5" s="509" t="s">
        <v>503</v>
      </c>
      <c r="C5" s="509" t="s">
        <v>502</v>
      </c>
      <c r="D5" s="491" t="s">
        <v>165</v>
      </c>
      <c r="E5" s="509" t="s">
        <v>500</v>
      </c>
      <c r="F5" s="509" t="s">
        <v>501</v>
      </c>
      <c r="G5" s="509" t="s">
        <v>500</v>
      </c>
      <c r="H5" s="509" t="s">
        <v>355</v>
      </c>
      <c r="I5" s="491" t="s">
        <v>165</v>
      </c>
      <c r="J5" s="486"/>
    </row>
    <row r="6" spans="1:10" ht="12" customHeight="1">
      <c r="A6" s="490" t="s">
        <v>248</v>
      </c>
      <c r="B6" s="508">
        <v>17</v>
      </c>
      <c r="C6" s="508">
        <v>39</v>
      </c>
      <c r="D6" s="506">
        <v>229.41176470588235</v>
      </c>
      <c r="E6" s="507">
        <v>50</v>
      </c>
      <c r="F6" s="508">
        <v>17</v>
      </c>
      <c r="G6" s="508">
        <v>62</v>
      </c>
      <c r="H6" s="508">
        <v>18</v>
      </c>
      <c r="I6" s="506">
        <v>29.032258064516132</v>
      </c>
      <c r="J6" s="486"/>
    </row>
    <row r="7" spans="1:10" ht="12" customHeight="1">
      <c r="A7" s="490" t="s">
        <v>43</v>
      </c>
      <c r="B7" s="508">
        <v>21</v>
      </c>
      <c r="C7" s="508">
        <v>38</v>
      </c>
      <c r="D7" s="506">
        <v>180.95238095238096</v>
      </c>
      <c r="E7" s="507">
        <v>54</v>
      </c>
      <c r="F7" s="508">
        <v>26</v>
      </c>
      <c r="G7" s="508">
        <v>56</v>
      </c>
      <c r="H7" s="508">
        <v>35</v>
      </c>
      <c r="I7" s="506">
        <v>62.5</v>
      </c>
      <c r="J7" s="486"/>
    </row>
    <row r="8" spans="1:10" ht="12" customHeight="1">
      <c r="A8" s="490" t="s">
        <v>48</v>
      </c>
      <c r="B8" s="508">
        <v>13</v>
      </c>
      <c r="C8" s="508">
        <v>15</v>
      </c>
      <c r="D8" s="506">
        <v>115.38461538461537</v>
      </c>
      <c r="E8" s="507">
        <v>33</v>
      </c>
      <c r="F8" s="508">
        <v>33</v>
      </c>
      <c r="G8" s="508">
        <v>37</v>
      </c>
      <c r="H8" s="508">
        <v>33</v>
      </c>
      <c r="I8" s="506">
        <v>89.189189189189193</v>
      </c>
      <c r="J8" s="486"/>
    </row>
    <row r="9" spans="1:10" ht="12" customHeight="1">
      <c r="A9" s="490" t="s">
        <v>250</v>
      </c>
      <c r="B9" s="508">
        <v>37</v>
      </c>
      <c r="C9" s="508">
        <v>31</v>
      </c>
      <c r="D9" s="506">
        <v>83.78378378378379</v>
      </c>
      <c r="E9" s="507">
        <v>7</v>
      </c>
      <c r="F9" s="508">
        <v>21</v>
      </c>
      <c r="G9" s="508">
        <v>8</v>
      </c>
      <c r="H9" s="508">
        <v>23</v>
      </c>
      <c r="I9" s="506">
        <v>287.5</v>
      </c>
      <c r="J9" s="486"/>
    </row>
    <row r="10" spans="1:10" ht="12" customHeight="1">
      <c r="A10" s="490" t="s">
        <v>487</v>
      </c>
      <c r="B10" s="508">
        <v>24</v>
      </c>
      <c r="C10" s="508">
        <v>24</v>
      </c>
      <c r="D10" s="506">
        <v>100</v>
      </c>
      <c r="E10" s="507">
        <v>68</v>
      </c>
      <c r="F10" s="508">
        <v>28</v>
      </c>
      <c r="G10" s="507">
        <v>75</v>
      </c>
      <c r="H10" s="508">
        <v>28</v>
      </c>
      <c r="I10" s="506">
        <v>37.333333333333336</v>
      </c>
      <c r="J10" s="486"/>
    </row>
    <row r="11" spans="1:10" ht="15" customHeight="1">
      <c r="A11" s="490" t="s">
        <v>252</v>
      </c>
      <c r="B11" s="508">
        <v>15</v>
      </c>
      <c r="C11" s="508">
        <v>88</v>
      </c>
      <c r="D11" s="506" t="s">
        <v>499</v>
      </c>
      <c r="E11" s="507">
        <v>28</v>
      </c>
      <c r="F11" s="508">
        <v>11</v>
      </c>
      <c r="G11" s="507">
        <v>36</v>
      </c>
      <c r="H11" s="508">
        <v>11</v>
      </c>
      <c r="I11" s="506">
        <v>30.555555555555557</v>
      </c>
      <c r="J11" s="486"/>
    </row>
    <row r="12" spans="1:10" ht="12" customHeight="1">
      <c r="A12" s="490" t="s">
        <v>253</v>
      </c>
      <c r="B12" s="508">
        <v>42</v>
      </c>
      <c r="C12" s="508">
        <v>33</v>
      </c>
      <c r="D12" s="506">
        <v>78.571428571428569</v>
      </c>
      <c r="E12" s="507">
        <v>42</v>
      </c>
      <c r="F12" s="508">
        <v>4</v>
      </c>
      <c r="G12" s="507">
        <v>61</v>
      </c>
      <c r="H12" s="508">
        <v>2</v>
      </c>
      <c r="I12" s="506">
        <v>3.278688524590164</v>
      </c>
      <c r="J12" s="486"/>
    </row>
    <row r="13" spans="1:10" ht="12" customHeight="1">
      <c r="A13" s="490" t="s">
        <v>319</v>
      </c>
      <c r="B13" s="508">
        <v>71</v>
      </c>
      <c r="C13" s="508">
        <v>37</v>
      </c>
      <c r="D13" s="506">
        <v>52.112676056338024</v>
      </c>
      <c r="E13" s="507">
        <v>28</v>
      </c>
      <c r="F13" s="508">
        <v>48</v>
      </c>
      <c r="G13" s="507">
        <v>79</v>
      </c>
      <c r="H13" s="508">
        <v>53</v>
      </c>
      <c r="I13" s="506">
        <v>67.088607594936718</v>
      </c>
      <c r="J13" s="486"/>
    </row>
    <row r="14" spans="1:10" ht="12" customHeight="1">
      <c r="A14" s="490" t="s">
        <v>320</v>
      </c>
      <c r="B14" s="508">
        <v>34</v>
      </c>
      <c r="C14" s="508">
        <v>56</v>
      </c>
      <c r="D14" s="506">
        <v>164.70588235294116</v>
      </c>
      <c r="E14" s="507">
        <v>82</v>
      </c>
      <c r="F14" s="508">
        <v>55</v>
      </c>
      <c r="G14" s="507">
        <v>39</v>
      </c>
      <c r="H14" s="508">
        <v>66</v>
      </c>
      <c r="I14" s="506">
        <v>169.23076923076923</v>
      </c>
      <c r="J14" s="486"/>
    </row>
    <row r="15" spans="1:10" ht="12" customHeight="1">
      <c r="A15" s="490" t="s">
        <v>254</v>
      </c>
      <c r="B15" s="508">
        <v>13</v>
      </c>
      <c r="C15" s="508">
        <v>32</v>
      </c>
      <c r="D15" s="506">
        <v>246.15384615384616</v>
      </c>
      <c r="E15" s="507">
        <v>30</v>
      </c>
      <c r="F15" s="508" t="s">
        <v>42</v>
      </c>
      <c r="G15" s="507">
        <v>79</v>
      </c>
      <c r="H15" s="508" t="s">
        <v>42</v>
      </c>
      <c r="I15" s="506" t="s">
        <v>42</v>
      </c>
      <c r="J15" s="486"/>
    </row>
    <row r="16" spans="1:10" ht="14.25" customHeight="1">
      <c r="A16" s="490" t="s">
        <v>255</v>
      </c>
      <c r="B16" s="508">
        <v>80</v>
      </c>
      <c r="C16" s="508">
        <v>73</v>
      </c>
      <c r="D16" s="506">
        <v>91.25</v>
      </c>
      <c r="E16" s="507">
        <v>85</v>
      </c>
      <c r="F16" s="508">
        <v>18</v>
      </c>
      <c r="G16" s="507">
        <v>78</v>
      </c>
      <c r="H16" s="508">
        <v>42</v>
      </c>
      <c r="I16" s="506">
        <v>53.846153846153847</v>
      </c>
      <c r="J16" s="486"/>
    </row>
    <row r="17" spans="1:10" ht="12" customHeight="1">
      <c r="A17" s="490" t="s">
        <v>256</v>
      </c>
      <c r="B17" s="508">
        <v>46</v>
      </c>
      <c r="C17" s="508">
        <v>49</v>
      </c>
      <c r="D17" s="506">
        <v>106.5217391304348</v>
      </c>
      <c r="E17" s="507">
        <v>61</v>
      </c>
      <c r="F17" s="508">
        <v>19</v>
      </c>
      <c r="G17" s="507">
        <v>70</v>
      </c>
      <c r="H17" s="508">
        <v>27</v>
      </c>
      <c r="I17" s="506">
        <v>38.571428571428577</v>
      </c>
      <c r="J17" s="486"/>
    </row>
    <row r="18" spans="1:10" ht="12" customHeight="1">
      <c r="A18" s="490" t="s">
        <v>46</v>
      </c>
      <c r="B18" s="508">
        <v>751</v>
      </c>
      <c r="C18" s="489">
        <v>1087</v>
      </c>
      <c r="D18" s="506">
        <v>144.74034620505992</v>
      </c>
      <c r="E18" s="507">
        <v>334</v>
      </c>
      <c r="F18" s="508">
        <v>198</v>
      </c>
      <c r="G18" s="507">
        <v>495</v>
      </c>
      <c r="H18" s="507">
        <v>273</v>
      </c>
      <c r="I18" s="506">
        <v>55.151515151515149</v>
      </c>
      <c r="J18" s="480"/>
    </row>
    <row r="19" spans="1:10" ht="12" customHeight="1">
      <c r="A19" s="485" t="s">
        <v>486</v>
      </c>
      <c r="B19" s="483">
        <v>1164</v>
      </c>
      <c r="C19" s="483">
        <v>1602</v>
      </c>
      <c r="D19" s="505">
        <v>137.62886597938143</v>
      </c>
      <c r="E19" s="483">
        <v>902</v>
      </c>
      <c r="F19" s="483">
        <v>478</v>
      </c>
      <c r="G19" s="483">
        <v>1175</v>
      </c>
      <c r="H19" s="483">
        <v>611</v>
      </c>
      <c r="I19" s="504">
        <v>52</v>
      </c>
      <c r="J19" s="480"/>
    </row>
    <row r="20" spans="1:10" ht="12.75" customHeight="1">
      <c r="A20" s="502"/>
      <c r="B20" s="502"/>
      <c r="C20" s="502"/>
      <c r="D20" s="502"/>
      <c r="E20" s="503"/>
      <c r="F20" s="480"/>
      <c r="G20" s="502"/>
      <c r="H20" s="502"/>
      <c r="I20" s="502"/>
      <c r="J20" s="480"/>
    </row>
    <row r="21" spans="1:10" ht="5.25" customHeight="1">
      <c r="A21" s="502"/>
      <c r="B21" s="502"/>
      <c r="C21" s="502"/>
      <c r="D21" s="502"/>
      <c r="E21" s="503"/>
      <c r="F21" s="480"/>
      <c r="G21" s="502"/>
      <c r="H21" s="502"/>
      <c r="I21" s="502"/>
      <c r="J21" s="480"/>
    </row>
    <row r="22" spans="1:10" ht="24.75" customHeight="1">
      <c r="A22" s="501" t="s">
        <v>522</v>
      </c>
      <c r="B22" s="501"/>
      <c r="C22" s="501"/>
      <c r="D22" s="501"/>
      <c r="E22" s="501"/>
      <c r="F22" s="501"/>
      <c r="G22" s="501"/>
      <c r="H22" s="501"/>
      <c r="I22" s="501"/>
    </row>
    <row r="23" spans="1:10" ht="2.25" customHeight="1">
      <c r="A23" s="500" t="s">
        <v>498</v>
      </c>
      <c r="B23" s="499" t="s">
        <v>497</v>
      </c>
      <c r="C23" s="498"/>
      <c r="D23" s="498"/>
      <c r="E23" s="498"/>
      <c r="F23" s="498"/>
      <c r="G23" s="498"/>
      <c r="H23" s="498"/>
      <c r="I23" s="498"/>
      <c r="J23" s="477"/>
    </row>
    <row r="24" spans="1:10" ht="12.75" customHeight="1">
      <c r="A24" s="497"/>
      <c r="B24" s="496"/>
      <c r="C24" s="495" t="s">
        <v>496</v>
      </c>
      <c r="D24" s="495"/>
      <c r="E24" s="495"/>
      <c r="F24" s="495"/>
      <c r="G24" s="495" t="s">
        <v>495</v>
      </c>
      <c r="H24" s="495"/>
      <c r="I24" s="495"/>
      <c r="J24" s="477"/>
    </row>
    <row r="25" spans="1:10" ht="72" customHeight="1">
      <c r="A25" s="494"/>
      <c r="B25" s="493"/>
      <c r="C25" s="492" t="s">
        <v>494</v>
      </c>
      <c r="D25" s="492" t="s">
        <v>493</v>
      </c>
      <c r="E25" s="492" t="s">
        <v>492</v>
      </c>
      <c r="F25" s="492" t="s">
        <v>491</v>
      </c>
      <c r="G25" s="491" t="s">
        <v>490</v>
      </c>
      <c r="H25" s="491" t="s">
        <v>489</v>
      </c>
      <c r="I25" s="491" t="s">
        <v>488</v>
      </c>
      <c r="J25" s="477"/>
    </row>
    <row r="26" spans="1:10" ht="12" customHeight="1">
      <c r="A26" s="490" t="s">
        <v>248</v>
      </c>
      <c r="B26" s="487">
        <v>39</v>
      </c>
      <c r="C26" s="488">
        <v>5</v>
      </c>
      <c r="D26" s="488">
        <v>2</v>
      </c>
      <c r="E26" s="488">
        <v>3</v>
      </c>
      <c r="F26" s="487">
        <v>15</v>
      </c>
      <c r="G26" s="488">
        <v>25</v>
      </c>
      <c r="H26" s="488">
        <v>9</v>
      </c>
      <c r="I26" s="488">
        <v>6</v>
      </c>
      <c r="J26" s="486"/>
    </row>
    <row r="27" spans="1:10" ht="12" customHeight="1">
      <c r="A27" s="490" t="s">
        <v>43</v>
      </c>
      <c r="B27" s="487">
        <v>38</v>
      </c>
      <c r="C27" s="488">
        <v>11</v>
      </c>
      <c r="D27" s="488">
        <v>1</v>
      </c>
      <c r="E27" s="488">
        <v>5</v>
      </c>
      <c r="F27" s="487">
        <v>12</v>
      </c>
      <c r="G27" s="488">
        <v>27</v>
      </c>
      <c r="H27" s="488">
        <v>9</v>
      </c>
      <c r="I27" s="488">
        <v>2</v>
      </c>
      <c r="J27" s="486"/>
    </row>
    <row r="28" spans="1:10" ht="12" customHeight="1">
      <c r="A28" s="490" t="s">
        <v>48</v>
      </c>
      <c r="B28" s="487">
        <v>15</v>
      </c>
      <c r="C28" s="488">
        <v>4</v>
      </c>
      <c r="D28" s="488">
        <v>2</v>
      </c>
      <c r="E28" s="488">
        <v>1</v>
      </c>
      <c r="F28" s="487">
        <v>6</v>
      </c>
      <c r="G28" s="488">
        <v>13</v>
      </c>
      <c r="H28" s="488">
        <v>1</v>
      </c>
      <c r="I28" s="488">
        <v>1</v>
      </c>
      <c r="J28" s="486"/>
    </row>
    <row r="29" spans="1:10" ht="12" customHeight="1">
      <c r="A29" s="490" t="s">
        <v>250</v>
      </c>
      <c r="B29" s="487">
        <v>31</v>
      </c>
      <c r="C29" s="488">
        <v>2</v>
      </c>
      <c r="D29" s="488" t="s">
        <v>42</v>
      </c>
      <c r="E29" s="488">
        <v>1</v>
      </c>
      <c r="F29" s="487">
        <v>7</v>
      </c>
      <c r="G29" s="488">
        <v>22</v>
      </c>
      <c r="H29" s="488">
        <v>6</v>
      </c>
      <c r="I29" s="488">
        <v>3</v>
      </c>
      <c r="J29" s="486"/>
    </row>
    <row r="30" spans="1:10" ht="12" customHeight="1">
      <c r="A30" s="490" t="s">
        <v>487</v>
      </c>
      <c r="B30" s="487">
        <v>24</v>
      </c>
      <c r="C30" s="488">
        <v>6</v>
      </c>
      <c r="D30" s="488" t="s">
        <v>42</v>
      </c>
      <c r="E30" s="488" t="s">
        <v>42</v>
      </c>
      <c r="F30" s="487">
        <v>11</v>
      </c>
      <c r="G30" s="488">
        <v>17</v>
      </c>
      <c r="H30" s="488">
        <v>4</v>
      </c>
      <c r="I30" s="488">
        <v>3</v>
      </c>
      <c r="J30" s="486"/>
    </row>
    <row r="31" spans="1:10" ht="12" customHeight="1">
      <c r="A31" s="490" t="s">
        <v>252</v>
      </c>
      <c r="B31" s="487">
        <v>88</v>
      </c>
      <c r="C31" s="488">
        <v>16</v>
      </c>
      <c r="D31" s="488">
        <v>2</v>
      </c>
      <c r="E31" s="488">
        <v>5</v>
      </c>
      <c r="F31" s="487">
        <v>42</v>
      </c>
      <c r="G31" s="488">
        <v>54</v>
      </c>
      <c r="H31" s="488">
        <v>26</v>
      </c>
      <c r="I31" s="488">
        <v>8</v>
      </c>
      <c r="J31" s="486"/>
    </row>
    <row r="32" spans="1:10" ht="12" customHeight="1">
      <c r="A32" s="490" t="s">
        <v>253</v>
      </c>
      <c r="B32" s="487">
        <v>33</v>
      </c>
      <c r="C32" s="488">
        <v>3</v>
      </c>
      <c r="D32" s="488">
        <v>2</v>
      </c>
      <c r="E32" s="488">
        <v>5</v>
      </c>
      <c r="F32" s="487">
        <v>13</v>
      </c>
      <c r="G32" s="488">
        <v>29</v>
      </c>
      <c r="H32" s="488">
        <v>4</v>
      </c>
      <c r="I32" s="488">
        <v>1</v>
      </c>
      <c r="J32" s="486"/>
    </row>
    <row r="33" spans="1:12" ht="12" customHeight="1">
      <c r="A33" s="490" t="s">
        <v>319</v>
      </c>
      <c r="B33" s="487">
        <v>37</v>
      </c>
      <c r="C33" s="488">
        <v>8</v>
      </c>
      <c r="D33" s="488">
        <v>1</v>
      </c>
      <c r="E33" s="488">
        <v>3</v>
      </c>
      <c r="F33" s="487">
        <v>5</v>
      </c>
      <c r="G33" s="488">
        <v>28</v>
      </c>
      <c r="H33" s="488">
        <v>7</v>
      </c>
      <c r="I33" s="488">
        <v>3</v>
      </c>
      <c r="J33" s="486"/>
    </row>
    <row r="34" spans="1:12" ht="12" customHeight="1">
      <c r="A34" s="490" t="s">
        <v>320</v>
      </c>
      <c r="B34" s="487">
        <v>56</v>
      </c>
      <c r="C34" s="488">
        <v>10</v>
      </c>
      <c r="D34" s="488">
        <v>2</v>
      </c>
      <c r="E34" s="488">
        <v>4</v>
      </c>
      <c r="F34" s="487">
        <v>15</v>
      </c>
      <c r="G34" s="488">
        <v>36</v>
      </c>
      <c r="H34" s="488">
        <v>11</v>
      </c>
      <c r="I34" s="488">
        <v>9</v>
      </c>
      <c r="J34" s="486"/>
    </row>
    <row r="35" spans="1:12" ht="12" customHeight="1">
      <c r="A35" s="490" t="s">
        <v>254</v>
      </c>
      <c r="B35" s="487">
        <v>32</v>
      </c>
      <c r="C35" s="488">
        <v>1</v>
      </c>
      <c r="D35" s="488">
        <v>1</v>
      </c>
      <c r="E35" s="488">
        <v>6</v>
      </c>
      <c r="F35" s="487">
        <v>10</v>
      </c>
      <c r="G35" s="488">
        <v>19</v>
      </c>
      <c r="H35" s="488">
        <v>12</v>
      </c>
      <c r="I35" s="488">
        <v>1</v>
      </c>
      <c r="J35" s="486"/>
    </row>
    <row r="36" spans="1:12" ht="12" customHeight="1">
      <c r="A36" s="490" t="s">
        <v>255</v>
      </c>
      <c r="B36" s="487">
        <v>73</v>
      </c>
      <c r="C36" s="488">
        <v>1</v>
      </c>
      <c r="D36" s="488" t="s">
        <v>42</v>
      </c>
      <c r="E36" s="488">
        <v>2</v>
      </c>
      <c r="F36" s="487">
        <v>29</v>
      </c>
      <c r="G36" s="488">
        <v>34</v>
      </c>
      <c r="H36" s="488">
        <v>9</v>
      </c>
      <c r="I36" s="488">
        <v>4</v>
      </c>
      <c r="J36" s="486"/>
    </row>
    <row r="37" spans="1:12" ht="12" customHeight="1">
      <c r="A37" s="490" t="s">
        <v>256</v>
      </c>
      <c r="B37" s="487">
        <v>49</v>
      </c>
      <c r="C37" s="488">
        <v>6</v>
      </c>
      <c r="D37" s="488">
        <v>2</v>
      </c>
      <c r="E37" s="488">
        <v>2</v>
      </c>
      <c r="F37" s="487">
        <v>19</v>
      </c>
      <c r="G37" s="488">
        <v>24</v>
      </c>
      <c r="H37" s="488">
        <v>17</v>
      </c>
      <c r="I37" s="487">
        <v>8</v>
      </c>
      <c r="J37" s="486"/>
    </row>
    <row r="38" spans="1:12" ht="12" customHeight="1">
      <c r="A38" s="490" t="s">
        <v>46</v>
      </c>
      <c r="B38" s="489">
        <v>1087</v>
      </c>
      <c r="C38" s="488">
        <v>202</v>
      </c>
      <c r="D38" s="488">
        <v>55</v>
      </c>
      <c r="E38" s="488">
        <v>54</v>
      </c>
      <c r="F38" s="487">
        <v>547</v>
      </c>
      <c r="G38" s="488">
        <v>739</v>
      </c>
      <c r="H38" s="487">
        <v>225</v>
      </c>
      <c r="I38" s="487">
        <v>146</v>
      </c>
      <c r="J38" s="486"/>
    </row>
    <row r="39" spans="1:12" ht="12" customHeight="1">
      <c r="A39" s="485" t="s">
        <v>486</v>
      </c>
      <c r="B39" s="483">
        <v>1602</v>
      </c>
      <c r="C39" s="484">
        <v>275</v>
      </c>
      <c r="D39" s="484">
        <v>70</v>
      </c>
      <c r="E39" s="484">
        <v>91</v>
      </c>
      <c r="F39" s="481">
        <v>731</v>
      </c>
      <c r="G39" s="483">
        <v>1067</v>
      </c>
      <c r="H39" s="482">
        <v>340</v>
      </c>
      <c r="I39" s="481">
        <v>195</v>
      </c>
      <c r="J39" s="480"/>
    </row>
    <row r="40" spans="1:12" ht="9" customHeight="1"/>
    <row r="41" spans="1:12" ht="10.5" customHeight="1">
      <c r="A41" s="479">
        <v>23</v>
      </c>
      <c r="B41" s="479"/>
      <c r="C41" s="479"/>
      <c r="D41" s="479"/>
      <c r="E41" s="479"/>
      <c r="F41" s="479"/>
      <c r="G41" s="479"/>
      <c r="H41" s="479"/>
      <c r="I41" s="479"/>
      <c r="J41" s="477"/>
    </row>
    <row r="42" spans="1:12" ht="4.5" customHeight="1">
      <c r="A42" s="477"/>
      <c r="B42" s="477"/>
      <c r="C42" s="477"/>
      <c r="D42" s="477"/>
      <c r="E42" s="477"/>
      <c r="F42" s="477"/>
      <c r="G42" s="477"/>
      <c r="H42" s="477"/>
      <c r="I42" s="477"/>
      <c r="J42" s="477"/>
    </row>
    <row r="43" spans="1:12">
      <c r="A43" s="477"/>
      <c r="B43" s="477"/>
      <c r="C43" s="477"/>
      <c r="D43" s="477"/>
      <c r="E43" s="477"/>
      <c r="F43" s="477"/>
      <c r="G43" s="477"/>
      <c r="H43" s="477"/>
      <c r="I43" s="477"/>
      <c r="J43" s="478"/>
    </row>
    <row r="44" spans="1:12">
      <c r="A44" s="477"/>
      <c r="B44" s="477"/>
      <c r="C44" s="477"/>
      <c r="D44" s="477"/>
      <c r="E44" s="477"/>
      <c r="F44" s="477"/>
      <c r="G44" s="477"/>
      <c r="H44" s="477"/>
      <c r="I44" s="477"/>
      <c r="J44" s="478"/>
    </row>
    <row r="45" spans="1:12">
      <c r="D45" s="477"/>
      <c r="E45" s="477"/>
      <c r="F45" s="477"/>
      <c r="G45" s="477"/>
      <c r="H45" s="477"/>
      <c r="I45" s="477"/>
      <c r="J45" s="477"/>
      <c r="K45" s="477"/>
      <c r="L45" s="477"/>
    </row>
    <row r="46" spans="1:12">
      <c r="D46" s="477"/>
      <c r="E46" s="477"/>
      <c r="F46" s="477"/>
      <c r="G46" s="477"/>
      <c r="H46" s="477"/>
      <c r="I46" s="477"/>
      <c r="J46" s="477"/>
      <c r="K46" s="477"/>
      <c r="L46" s="477"/>
    </row>
    <row r="47" spans="1:12">
      <c r="D47" s="477"/>
      <c r="E47" s="477"/>
      <c r="F47" s="477"/>
      <c r="G47" s="477"/>
      <c r="H47" s="477"/>
      <c r="I47" s="477"/>
      <c r="J47" s="477"/>
      <c r="K47" s="477"/>
      <c r="L47" s="477"/>
    </row>
    <row r="48" spans="1:12">
      <c r="D48" s="477"/>
      <c r="E48" s="477"/>
      <c r="F48" s="477"/>
      <c r="G48" s="477"/>
      <c r="H48" s="477"/>
      <c r="I48" s="477"/>
      <c r="J48" s="477"/>
      <c r="K48" s="477"/>
      <c r="L48" s="477"/>
    </row>
    <row r="49" spans="4:12">
      <c r="D49" s="477"/>
      <c r="E49" s="477"/>
      <c r="F49" s="477"/>
      <c r="G49" s="477"/>
      <c r="H49" s="477"/>
      <c r="I49" s="477"/>
      <c r="J49" s="477"/>
      <c r="K49" s="477"/>
      <c r="L49" s="477"/>
    </row>
    <row r="50" spans="4:12">
      <c r="D50" s="477"/>
      <c r="E50" s="477"/>
      <c r="F50" s="477"/>
      <c r="G50" s="477"/>
      <c r="H50" s="477"/>
      <c r="I50" s="477"/>
      <c r="J50" s="477"/>
      <c r="K50" s="477"/>
      <c r="L50" s="477"/>
    </row>
    <row r="51" spans="4:12">
      <c r="D51" s="477"/>
      <c r="E51" s="477"/>
      <c r="F51" s="477"/>
      <c r="G51" s="477"/>
      <c r="H51" s="477"/>
      <c r="I51" s="477"/>
      <c r="J51" s="477"/>
      <c r="K51" s="477"/>
      <c r="L51" s="477"/>
    </row>
    <row r="52" spans="4:12">
      <c r="D52" s="477"/>
      <c r="E52" s="477"/>
      <c r="F52" s="477"/>
      <c r="G52" s="477"/>
      <c r="H52" s="477"/>
      <c r="I52" s="477"/>
      <c r="J52" s="477"/>
      <c r="K52" s="477"/>
      <c r="L52" s="477"/>
    </row>
    <row r="53" spans="4:12">
      <c r="D53" s="477"/>
      <c r="E53" s="477"/>
      <c r="F53" s="477"/>
      <c r="G53" s="477"/>
      <c r="H53" s="477"/>
      <c r="I53" s="477"/>
      <c r="J53" s="477"/>
      <c r="K53" s="477"/>
      <c r="L53" s="477"/>
    </row>
    <row r="54" spans="4:12">
      <c r="D54" s="477"/>
      <c r="E54" s="477"/>
      <c r="F54" s="477"/>
      <c r="G54" s="477"/>
      <c r="H54" s="477"/>
      <c r="I54" s="477"/>
      <c r="J54" s="477"/>
      <c r="K54" s="477"/>
      <c r="L54" s="477"/>
    </row>
    <row r="55" spans="4:12">
      <c r="D55" s="477"/>
      <c r="E55" s="477"/>
      <c r="F55" s="477"/>
      <c r="G55" s="477"/>
      <c r="H55" s="477"/>
      <c r="I55" s="477"/>
      <c r="J55" s="477"/>
      <c r="K55" s="477"/>
      <c r="L55" s="477"/>
    </row>
    <row r="56" spans="4:12">
      <c r="D56" s="477"/>
      <c r="E56" s="477"/>
      <c r="F56" s="477"/>
      <c r="G56" s="477"/>
      <c r="H56" s="477"/>
      <c r="I56" s="477"/>
      <c r="J56" s="477"/>
      <c r="K56" s="477"/>
      <c r="L56" s="477"/>
    </row>
    <row r="57" spans="4:12">
      <c r="D57" s="477"/>
      <c r="E57" s="477"/>
      <c r="F57" s="477"/>
      <c r="G57" s="477"/>
      <c r="H57" s="477"/>
      <c r="I57" s="477"/>
      <c r="J57" s="477"/>
      <c r="K57" s="477"/>
      <c r="L57" s="477"/>
    </row>
    <row r="58" spans="4:12">
      <c r="D58" s="477"/>
      <c r="E58" s="477"/>
      <c r="F58" s="477"/>
      <c r="G58" s="477"/>
      <c r="H58" s="477"/>
      <c r="I58" s="477"/>
      <c r="J58" s="477"/>
      <c r="K58" s="477"/>
      <c r="L58" s="477"/>
    </row>
    <row r="59" spans="4:12">
      <c r="D59" s="477"/>
      <c r="E59" s="477"/>
      <c r="F59" s="477"/>
      <c r="G59" s="477"/>
      <c r="H59" s="477"/>
      <c r="I59" s="477"/>
      <c r="J59" s="477"/>
      <c r="K59" s="477"/>
      <c r="L59" s="477"/>
    </row>
    <row r="60" spans="4:12">
      <c r="D60" s="477"/>
      <c r="E60" s="477"/>
      <c r="F60" s="477"/>
      <c r="G60" s="477"/>
      <c r="H60" s="477"/>
      <c r="I60" s="477"/>
      <c r="J60" s="477"/>
      <c r="K60" s="477"/>
      <c r="L60" s="477"/>
    </row>
    <row r="61" spans="4:12">
      <c r="D61" s="477"/>
      <c r="E61" s="477"/>
      <c r="F61" s="477"/>
      <c r="G61" s="477"/>
      <c r="H61" s="477"/>
      <c r="I61" s="477"/>
      <c r="J61" s="477"/>
      <c r="K61" s="477"/>
      <c r="L61" s="477"/>
    </row>
    <row r="62" spans="4:12">
      <c r="D62" s="477"/>
      <c r="E62" s="477"/>
      <c r="F62" s="477"/>
      <c r="G62" s="477"/>
      <c r="H62" s="477"/>
      <c r="I62" s="477"/>
      <c r="J62" s="477"/>
      <c r="K62" s="477"/>
      <c r="L62" s="477"/>
    </row>
    <row r="63" spans="4:12">
      <c r="D63" s="477"/>
      <c r="E63" s="477"/>
      <c r="F63" s="477"/>
      <c r="G63" s="477"/>
      <c r="H63" s="477"/>
      <c r="I63" s="477"/>
      <c r="J63" s="477"/>
      <c r="K63" s="477"/>
      <c r="L63" s="477"/>
    </row>
    <row r="64" spans="4:12">
      <c r="D64" s="477"/>
      <c r="E64" s="477"/>
      <c r="F64" s="477"/>
      <c r="G64" s="477"/>
      <c r="H64" s="477"/>
      <c r="I64" s="477"/>
      <c r="J64" s="477"/>
      <c r="K64" s="477"/>
      <c r="L64" s="477"/>
    </row>
    <row r="65" spans="4:12">
      <c r="D65" s="477"/>
      <c r="E65" s="477"/>
      <c r="F65" s="477"/>
      <c r="G65" s="477"/>
      <c r="H65" s="477"/>
      <c r="I65" s="477"/>
      <c r="J65" s="477"/>
      <c r="K65" s="477"/>
      <c r="L65" s="477"/>
    </row>
    <row r="66" spans="4:12">
      <c r="D66" s="477"/>
      <c r="E66" s="477"/>
      <c r="F66" s="477"/>
      <c r="G66" s="477"/>
      <c r="H66" s="477"/>
      <c r="I66" s="477"/>
      <c r="J66" s="477"/>
      <c r="K66" s="477"/>
      <c r="L66" s="477"/>
    </row>
    <row r="67" spans="4:12">
      <c r="D67" s="477"/>
      <c r="E67" s="477"/>
      <c r="F67" s="477"/>
      <c r="G67" s="477"/>
      <c r="H67" s="477"/>
      <c r="I67" s="477"/>
      <c r="J67" s="477"/>
      <c r="K67" s="477"/>
      <c r="L67" s="477"/>
    </row>
    <row r="68" spans="4:12">
      <c r="D68" s="477"/>
      <c r="E68" s="477"/>
      <c r="F68" s="477"/>
      <c r="G68" s="477"/>
      <c r="H68" s="477"/>
      <c r="I68" s="477"/>
      <c r="J68" s="477"/>
      <c r="K68" s="477"/>
      <c r="L68" s="477"/>
    </row>
    <row r="69" spans="4:12">
      <c r="D69" s="477"/>
      <c r="E69" s="477"/>
      <c r="F69" s="477"/>
      <c r="G69" s="477"/>
      <c r="H69" s="477"/>
      <c r="I69" s="477"/>
      <c r="J69" s="477"/>
      <c r="K69" s="477"/>
      <c r="L69" s="477"/>
    </row>
    <row r="70" spans="4:12">
      <c r="D70" s="477"/>
      <c r="E70" s="477"/>
      <c r="F70" s="477"/>
      <c r="G70" s="477"/>
      <c r="H70" s="477"/>
      <c r="I70" s="477"/>
      <c r="J70" s="477"/>
      <c r="K70" s="477"/>
      <c r="L70" s="477"/>
    </row>
    <row r="71" spans="4:12">
      <c r="D71" s="477"/>
      <c r="E71" s="477"/>
      <c r="F71" s="477"/>
      <c r="G71" s="477"/>
      <c r="H71" s="477"/>
      <c r="I71" s="477"/>
      <c r="J71" s="477"/>
      <c r="K71" s="477"/>
      <c r="L71" s="477"/>
    </row>
    <row r="72" spans="4:12">
      <c r="D72" s="477"/>
      <c r="E72" s="477"/>
      <c r="F72" s="477"/>
      <c r="G72" s="477"/>
      <c r="H72" s="477"/>
      <c r="I72" s="477"/>
      <c r="J72" s="477"/>
      <c r="K72" s="477"/>
      <c r="L72" s="477"/>
    </row>
    <row r="73" spans="4:12">
      <c r="D73" s="477"/>
      <c r="E73" s="477"/>
      <c r="F73" s="477"/>
      <c r="G73" s="477"/>
      <c r="H73" s="477"/>
      <c r="I73" s="477"/>
      <c r="J73" s="477"/>
      <c r="K73" s="477"/>
      <c r="L73" s="477"/>
    </row>
    <row r="74" spans="4:12">
      <c r="D74" s="477"/>
      <c r="E74" s="477"/>
      <c r="F74" s="477"/>
      <c r="G74" s="477"/>
      <c r="H74" s="477"/>
      <c r="I74" s="477"/>
      <c r="J74" s="477"/>
      <c r="K74" s="477"/>
      <c r="L74" s="477"/>
    </row>
    <row r="75" spans="4:12">
      <c r="D75" s="477"/>
      <c r="E75" s="477"/>
      <c r="F75" s="477"/>
      <c r="G75" s="477"/>
      <c r="H75" s="477"/>
      <c r="I75" s="477"/>
      <c r="J75" s="477"/>
      <c r="K75" s="477"/>
      <c r="L75" s="477"/>
    </row>
    <row r="76" spans="4:12">
      <c r="D76" s="477"/>
      <c r="E76" s="477"/>
      <c r="F76" s="477"/>
      <c r="G76" s="477"/>
      <c r="H76" s="477"/>
      <c r="I76" s="477"/>
      <c r="J76" s="477"/>
      <c r="K76" s="477"/>
      <c r="L76" s="477"/>
    </row>
    <row r="77" spans="4:12">
      <c r="D77" s="477"/>
      <c r="E77" s="477"/>
      <c r="F77" s="477"/>
      <c r="G77" s="477"/>
      <c r="H77" s="477"/>
      <c r="I77" s="477"/>
      <c r="J77" s="477"/>
      <c r="K77" s="477"/>
      <c r="L77" s="477"/>
    </row>
    <row r="78" spans="4:12">
      <c r="D78" s="477"/>
      <c r="E78" s="477"/>
      <c r="F78" s="477"/>
      <c r="G78" s="477"/>
      <c r="H78" s="477"/>
      <c r="I78" s="477"/>
      <c r="J78" s="477"/>
      <c r="K78" s="477"/>
      <c r="L78" s="477"/>
    </row>
    <row r="79" spans="4:12">
      <c r="D79" s="477"/>
      <c r="E79" s="477"/>
      <c r="F79" s="477"/>
      <c r="G79" s="477"/>
      <c r="H79" s="477"/>
      <c r="I79" s="477"/>
      <c r="J79" s="477"/>
      <c r="K79" s="477"/>
      <c r="L79" s="477"/>
    </row>
    <row r="80" spans="4:12">
      <c r="D80" s="477"/>
      <c r="E80" s="477"/>
      <c r="F80" s="477"/>
      <c r="G80" s="477"/>
      <c r="H80" s="477"/>
      <c r="I80" s="477"/>
      <c r="J80" s="477"/>
      <c r="K80" s="477"/>
      <c r="L80" s="477"/>
    </row>
    <row r="81" spans="4:12">
      <c r="D81" s="477"/>
      <c r="E81" s="477"/>
      <c r="F81" s="477"/>
      <c r="G81" s="477"/>
      <c r="H81" s="477"/>
      <c r="I81" s="477"/>
      <c r="J81" s="477"/>
      <c r="K81" s="477"/>
      <c r="L81" s="477"/>
    </row>
    <row r="82" spans="4:12">
      <c r="D82" s="477"/>
      <c r="E82" s="477"/>
      <c r="F82" s="477"/>
      <c r="G82" s="477"/>
      <c r="H82" s="477"/>
      <c r="I82" s="477"/>
      <c r="J82" s="477"/>
      <c r="K82" s="477"/>
      <c r="L82" s="477"/>
    </row>
    <row r="83" spans="4:12">
      <c r="D83" s="477"/>
      <c r="E83" s="477"/>
      <c r="F83" s="477"/>
      <c r="G83" s="477"/>
      <c r="H83" s="477"/>
      <c r="I83" s="477"/>
      <c r="J83" s="477"/>
      <c r="K83" s="477"/>
      <c r="L83" s="477"/>
    </row>
    <row r="84" spans="4:12">
      <c r="D84" s="477"/>
      <c r="E84" s="477"/>
      <c r="F84" s="477"/>
      <c r="G84" s="477"/>
      <c r="H84" s="477"/>
      <c r="I84" s="477"/>
      <c r="J84" s="477"/>
      <c r="K84" s="477"/>
      <c r="L84" s="477"/>
    </row>
    <row r="85" spans="4:12">
      <c r="D85" s="477"/>
      <c r="E85" s="477"/>
      <c r="F85" s="477"/>
      <c r="G85" s="477"/>
      <c r="H85" s="477"/>
      <c r="I85" s="477"/>
      <c r="J85" s="477"/>
      <c r="K85" s="477"/>
      <c r="L85" s="477"/>
    </row>
    <row r="86" spans="4:12">
      <c r="D86" s="477"/>
      <c r="E86" s="477"/>
      <c r="F86" s="477"/>
      <c r="G86" s="477"/>
      <c r="H86" s="477"/>
      <c r="I86" s="477"/>
      <c r="J86" s="477"/>
      <c r="K86" s="477"/>
      <c r="L86" s="477"/>
    </row>
    <row r="87" spans="4:12">
      <c r="D87" s="477"/>
      <c r="E87" s="477"/>
      <c r="F87" s="477"/>
      <c r="G87" s="477"/>
      <c r="H87" s="477"/>
      <c r="I87" s="477"/>
      <c r="J87" s="477"/>
      <c r="K87" s="477"/>
      <c r="L87" s="477"/>
    </row>
    <row r="88" spans="4:12">
      <c r="D88" s="477"/>
      <c r="E88" s="477"/>
      <c r="F88" s="477"/>
      <c r="G88" s="477"/>
      <c r="H88" s="477"/>
      <c r="I88" s="477"/>
      <c r="J88" s="477"/>
      <c r="K88" s="477"/>
      <c r="L88" s="477"/>
    </row>
    <row r="89" spans="4:12">
      <c r="D89" s="477"/>
      <c r="E89" s="477"/>
      <c r="F89" s="477"/>
      <c r="G89" s="477"/>
      <c r="H89" s="477"/>
      <c r="I89" s="477"/>
      <c r="J89" s="477"/>
      <c r="K89" s="477"/>
      <c r="L89" s="477"/>
    </row>
    <row r="90" spans="4:12">
      <c r="D90" s="477"/>
      <c r="E90" s="477"/>
      <c r="F90" s="477"/>
      <c r="G90" s="477"/>
      <c r="H90" s="477"/>
      <c r="I90" s="477"/>
      <c r="J90" s="477"/>
      <c r="K90" s="477"/>
      <c r="L90" s="477"/>
    </row>
    <row r="91" spans="4:12">
      <c r="D91" s="477"/>
      <c r="E91" s="477"/>
      <c r="F91" s="477"/>
      <c r="G91" s="477"/>
      <c r="H91" s="477"/>
      <c r="I91" s="477"/>
      <c r="J91" s="477"/>
      <c r="K91" s="477"/>
      <c r="L91" s="477"/>
    </row>
    <row r="92" spans="4:12">
      <c r="D92" s="477"/>
      <c r="E92" s="477"/>
      <c r="F92" s="477"/>
      <c r="G92" s="477"/>
      <c r="H92" s="477"/>
      <c r="I92" s="477"/>
      <c r="J92" s="477"/>
      <c r="K92" s="477"/>
      <c r="L92" s="477"/>
    </row>
    <row r="93" spans="4:12">
      <c r="D93" s="477"/>
      <c r="E93" s="477"/>
      <c r="F93" s="477"/>
      <c r="G93" s="477"/>
      <c r="H93" s="477"/>
      <c r="I93" s="477"/>
      <c r="J93" s="477"/>
      <c r="K93" s="477"/>
      <c r="L93" s="477"/>
    </row>
    <row r="94" spans="4:12">
      <c r="D94" s="477"/>
      <c r="E94" s="477"/>
      <c r="F94" s="477"/>
      <c r="G94" s="477"/>
      <c r="H94" s="477"/>
      <c r="I94" s="477"/>
      <c r="J94" s="477"/>
      <c r="K94" s="477"/>
      <c r="L94" s="477"/>
    </row>
    <row r="95" spans="4:12">
      <c r="D95" s="477"/>
      <c r="E95" s="477"/>
      <c r="F95" s="477"/>
      <c r="G95" s="477"/>
      <c r="H95" s="477"/>
      <c r="I95" s="477"/>
      <c r="J95" s="477"/>
      <c r="K95" s="477"/>
      <c r="L95" s="477"/>
    </row>
    <row r="96" spans="4:12">
      <c r="D96" s="477"/>
      <c r="E96" s="477"/>
      <c r="F96" s="477"/>
      <c r="G96" s="477"/>
      <c r="H96" s="477"/>
      <c r="I96" s="477"/>
      <c r="J96" s="477"/>
      <c r="K96" s="477"/>
      <c r="L96" s="477"/>
    </row>
    <row r="97" spans="4:12">
      <c r="D97" s="477"/>
      <c r="E97" s="477"/>
      <c r="F97" s="477"/>
      <c r="G97" s="477"/>
      <c r="H97" s="477"/>
      <c r="I97" s="477"/>
      <c r="J97" s="477"/>
      <c r="K97" s="477"/>
      <c r="L97" s="477"/>
    </row>
    <row r="98" spans="4:12">
      <c r="D98" s="477"/>
      <c r="E98" s="477"/>
      <c r="F98" s="477"/>
      <c r="G98" s="477"/>
      <c r="H98" s="477"/>
      <c r="I98" s="477"/>
      <c r="J98" s="477"/>
      <c r="K98" s="477"/>
      <c r="L98" s="477"/>
    </row>
    <row r="99" spans="4:12">
      <c r="D99" s="477"/>
      <c r="E99" s="477"/>
      <c r="F99" s="477"/>
      <c r="G99" s="477"/>
      <c r="H99" s="477"/>
      <c r="I99" s="477"/>
      <c r="J99" s="477"/>
      <c r="K99" s="477"/>
      <c r="L99" s="477"/>
    </row>
    <row r="100" spans="4:12">
      <c r="D100" s="477"/>
      <c r="E100" s="477"/>
      <c r="F100" s="477"/>
      <c r="G100" s="477"/>
      <c r="H100" s="477"/>
      <c r="I100" s="477"/>
      <c r="J100" s="477"/>
      <c r="K100" s="477"/>
      <c r="L100" s="477"/>
    </row>
    <row r="101" spans="4:12">
      <c r="D101" s="477"/>
      <c r="E101" s="477"/>
      <c r="F101" s="477"/>
      <c r="G101" s="477"/>
      <c r="H101" s="477"/>
      <c r="I101" s="477"/>
      <c r="J101" s="477"/>
      <c r="K101" s="477"/>
      <c r="L101" s="477"/>
    </row>
    <row r="102" spans="4:12">
      <c r="D102" s="477"/>
      <c r="E102" s="477"/>
      <c r="F102" s="477"/>
      <c r="G102" s="477"/>
      <c r="H102" s="477"/>
      <c r="I102" s="477"/>
      <c r="J102" s="477"/>
      <c r="K102" s="477"/>
      <c r="L102" s="477"/>
    </row>
    <row r="103" spans="4:12">
      <c r="D103" s="477"/>
      <c r="E103" s="477"/>
      <c r="F103" s="477"/>
      <c r="G103" s="477"/>
      <c r="H103" s="477"/>
      <c r="I103" s="477"/>
      <c r="J103" s="477"/>
      <c r="K103" s="477"/>
      <c r="L103" s="477"/>
    </row>
    <row r="104" spans="4:12">
      <c r="D104" s="477"/>
      <c r="E104" s="477"/>
      <c r="F104" s="477"/>
      <c r="G104" s="477"/>
      <c r="H104" s="477"/>
      <c r="I104" s="477"/>
      <c r="J104" s="477"/>
      <c r="K104" s="477"/>
      <c r="L104" s="477"/>
    </row>
    <row r="105" spans="4:12">
      <c r="D105" s="477"/>
      <c r="E105" s="477"/>
      <c r="F105" s="477"/>
      <c r="G105" s="477"/>
      <c r="H105" s="477"/>
      <c r="I105" s="477"/>
      <c r="J105" s="477"/>
      <c r="K105" s="477"/>
      <c r="L105" s="477"/>
    </row>
    <row r="106" spans="4:12">
      <c r="D106" s="477"/>
      <c r="E106" s="477"/>
      <c r="F106" s="477"/>
      <c r="G106" s="477"/>
      <c r="H106" s="477"/>
      <c r="I106" s="477"/>
      <c r="J106" s="477"/>
      <c r="K106" s="477"/>
      <c r="L106" s="477"/>
    </row>
    <row r="107" spans="4:12">
      <c r="D107" s="477"/>
      <c r="E107" s="477"/>
      <c r="F107" s="477"/>
      <c r="G107" s="477"/>
      <c r="H107" s="477"/>
      <c r="I107" s="477"/>
      <c r="J107" s="477"/>
      <c r="K107" s="477"/>
      <c r="L107" s="477"/>
    </row>
    <row r="108" spans="4:12">
      <c r="D108" s="477"/>
      <c r="E108" s="477"/>
      <c r="F108" s="477"/>
      <c r="G108" s="477"/>
      <c r="H108" s="477"/>
      <c r="I108" s="477"/>
      <c r="J108" s="477"/>
      <c r="K108" s="477"/>
      <c r="L108" s="477"/>
    </row>
    <row r="109" spans="4:12">
      <c r="D109" s="477"/>
      <c r="E109" s="477"/>
      <c r="F109" s="477"/>
      <c r="G109" s="477"/>
      <c r="H109" s="477"/>
      <c r="I109" s="477"/>
      <c r="J109" s="477"/>
      <c r="K109" s="477"/>
      <c r="L109" s="477"/>
    </row>
    <row r="110" spans="4:12">
      <c r="D110" s="477"/>
      <c r="E110" s="477"/>
      <c r="F110" s="477"/>
      <c r="G110" s="477"/>
      <c r="H110" s="477"/>
      <c r="I110" s="477"/>
      <c r="J110" s="477"/>
      <c r="K110" s="477"/>
      <c r="L110" s="477"/>
    </row>
    <row r="111" spans="4:12">
      <c r="D111" s="477"/>
      <c r="E111" s="477"/>
      <c r="F111" s="477"/>
      <c r="G111" s="477"/>
      <c r="H111" s="477"/>
      <c r="I111" s="477"/>
      <c r="J111" s="477"/>
      <c r="K111" s="477"/>
      <c r="L111" s="477"/>
    </row>
    <row r="112" spans="4:12">
      <c r="D112" s="477"/>
      <c r="E112" s="477"/>
      <c r="F112" s="477"/>
      <c r="G112" s="477"/>
      <c r="H112" s="477"/>
      <c r="I112" s="477"/>
      <c r="J112" s="477"/>
      <c r="K112" s="477"/>
      <c r="L112" s="477"/>
    </row>
    <row r="113" spans="4:12">
      <c r="D113" s="477"/>
      <c r="E113" s="477"/>
      <c r="F113" s="477"/>
      <c r="G113" s="477"/>
      <c r="H113" s="477"/>
      <c r="I113" s="477"/>
      <c r="J113" s="477"/>
      <c r="K113" s="477"/>
      <c r="L113" s="477"/>
    </row>
    <row r="114" spans="4:12">
      <c r="D114" s="477"/>
      <c r="E114" s="477"/>
      <c r="F114" s="477"/>
      <c r="G114" s="477"/>
      <c r="H114" s="477"/>
      <c r="I114" s="477"/>
      <c r="J114" s="477"/>
      <c r="K114" s="477"/>
      <c r="L114" s="477"/>
    </row>
    <row r="115" spans="4:12">
      <c r="D115" s="477"/>
      <c r="E115" s="477"/>
      <c r="F115" s="477"/>
      <c r="G115" s="477"/>
      <c r="H115" s="477"/>
      <c r="I115" s="477"/>
      <c r="J115" s="477"/>
      <c r="K115" s="477"/>
      <c r="L115" s="477"/>
    </row>
    <row r="116" spans="4:12">
      <c r="D116" s="477"/>
      <c r="E116" s="477"/>
      <c r="F116" s="477"/>
      <c r="G116" s="477"/>
      <c r="H116" s="477"/>
      <c r="I116" s="477"/>
      <c r="J116" s="477"/>
      <c r="K116" s="477"/>
      <c r="L116" s="477"/>
    </row>
    <row r="117" spans="4:12">
      <c r="D117" s="477"/>
      <c r="E117" s="477"/>
      <c r="F117" s="477"/>
      <c r="G117" s="477"/>
      <c r="H117" s="477"/>
      <c r="I117" s="477"/>
      <c r="J117" s="477"/>
      <c r="K117" s="477"/>
      <c r="L117" s="477"/>
    </row>
    <row r="118" spans="4:12">
      <c r="D118" s="477"/>
      <c r="E118" s="477"/>
      <c r="F118" s="477"/>
      <c r="G118" s="477"/>
      <c r="H118" s="477"/>
      <c r="I118" s="477"/>
      <c r="J118" s="477"/>
      <c r="K118" s="477"/>
      <c r="L118" s="477"/>
    </row>
    <row r="119" spans="4:12">
      <c r="D119" s="477"/>
      <c r="E119" s="477"/>
      <c r="F119" s="477"/>
      <c r="G119" s="477"/>
      <c r="H119" s="477"/>
      <c r="I119" s="477"/>
      <c r="J119" s="477"/>
      <c r="K119" s="477"/>
      <c r="L119" s="477"/>
    </row>
    <row r="120" spans="4:12">
      <c r="D120" s="477"/>
      <c r="E120" s="477"/>
      <c r="F120" s="477"/>
      <c r="G120" s="477"/>
      <c r="H120" s="477"/>
      <c r="I120" s="477"/>
      <c r="J120" s="477"/>
      <c r="K120" s="477"/>
      <c r="L120" s="477"/>
    </row>
    <row r="121" spans="4:12">
      <c r="D121" s="477"/>
      <c r="E121" s="477"/>
      <c r="F121" s="477"/>
      <c r="G121" s="477"/>
      <c r="H121" s="477"/>
      <c r="I121" s="477"/>
      <c r="J121" s="477"/>
      <c r="K121" s="477"/>
      <c r="L121" s="477"/>
    </row>
    <row r="122" spans="4:12">
      <c r="D122" s="477"/>
      <c r="E122" s="477"/>
      <c r="F122" s="477"/>
      <c r="G122" s="477"/>
      <c r="H122" s="477"/>
      <c r="I122" s="477"/>
      <c r="J122" s="477"/>
      <c r="K122" s="477"/>
      <c r="L122" s="477"/>
    </row>
    <row r="123" spans="4:12">
      <c r="D123" s="477"/>
      <c r="E123" s="477"/>
      <c r="F123" s="477"/>
      <c r="G123" s="477"/>
      <c r="H123" s="477"/>
      <c r="I123" s="477"/>
      <c r="J123" s="477"/>
      <c r="K123" s="477"/>
      <c r="L123" s="477"/>
    </row>
    <row r="124" spans="4:12">
      <c r="D124" s="477"/>
      <c r="E124" s="477"/>
      <c r="F124" s="477"/>
      <c r="G124" s="477"/>
      <c r="H124" s="477"/>
      <c r="I124" s="477"/>
      <c r="J124" s="477"/>
      <c r="K124" s="477"/>
      <c r="L124" s="477"/>
    </row>
    <row r="125" spans="4:12">
      <c r="D125" s="477"/>
      <c r="E125" s="477"/>
      <c r="F125" s="477"/>
      <c r="G125" s="477"/>
      <c r="H125" s="477"/>
      <c r="I125" s="477"/>
      <c r="J125" s="477"/>
      <c r="K125" s="477"/>
      <c r="L125" s="477"/>
    </row>
    <row r="126" spans="4:12">
      <c r="D126" s="477"/>
      <c r="E126" s="477"/>
      <c r="F126" s="477"/>
      <c r="G126" s="477"/>
      <c r="H126" s="477"/>
      <c r="I126" s="477"/>
      <c r="J126" s="477"/>
      <c r="K126" s="477"/>
      <c r="L126" s="477"/>
    </row>
    <row r="127" spans="4:12">
      <c r="D127" s="477"/>
      <c r="E127" s="477"/>
      <c r="F127" s="477"/>
      <c r="G127" s="477"/>
      <c r="H127" s="477"/>
      <c r="I127" s="477"/>
      <c r="J127" s="477"/>
      <c r="K127" s="477"/>
      <c r="L127" s="477"/>
    </row>
    <row r="128" spans="4:12">
      <c r="D128" s="477"/>
      <c r="E128" s="477"/>
      <c r="F128" s="477"/>
      <c r="G128" s="477"/>
      <c r="H128" s="477"/>
      <c r="I128" s="477"/>
      <c r="J128" s="477"/>
      <c r="K128" s="477"/>
      <c r="L128" s="477"/>
    </row>
    <row r="129" spans="4:12">
      <c r="D129" s="477"/>
      <c r="E129" s="477"/>
      <c r="F129" s="477"/>
      <c r="G129" s="477"/>
      <c r="H129" s="477"/>
      <c r="I129" s="477"/>
      <c r="J129" s="477"/>
      <c r="K129" s="477"/>
      <c r="L129" s="477"/>
    </row>
    <row r="130" spans="4:12">
      <c r="D130" s="477"/>
      <c r="E130" s="477"/>
      <c r="F130" s="477"/>
      <c r="G130" s="477"/>
      <c r="H130" s="477"/>
      <c r="I130" s="477"/>
      <c r="J130" s="477"/>
      <c r="K130" s="477"/>
      <c r="L130" s="477"/>
    </row>
    <row r="131" spans="4:12">
      <c r="D131" s="477"/>
      <c r="E131" s="477"/>
      <c r="F131" s="477"/>
      <c r="G131" s="477"/>
      <c r="H131" s="477"/>
      <c r="I131" s="477"/>
      <c r="J131" s="477"/>
      <c r="K131" s="477"/>
      <c r="L131" s="477"/>
    </row>
    <row r="132" spans="4:12">
      <c r="D132" s="477"/>
      <c r="E132" s="477"/>
      <c r="F132" s="477"/>
      <c r="G132" s="477"/>
      <c r="H132" s="477"/>
      <c r="I132" s="477"/>
      <c r="J132" s="477"/>
      <c r="K132" s="477"/>
      <c r="L132" s="477"/>
    </row>
    <row r="133" spans="4:12">
      <c r="D133" s="477"/>
      <c r="E133" s="477"/>
      <c r="F133" s="477"/>
      <c r="G133" s="477"/>
      <c r="H133" s="477"/>
      <c r="I133" s="477"/>
      <c r="J133" s="477"/>
      <c r="K133" s="477"/>
      <c r="L133" s="477"/>
    </row>
    <row r="134" spans="4:12">
      <c r="D134" s="477"/>
      <c r="E134" s="477"/>
      <c r="F134" s="477"/>
      <c r="G134" s="477"/>
      <c r="H134" s="477"/>
      <c r="I134" s="477"/>
      <c r="J134" s="477"/>
      <c r="K134" s="477"/>
      <c r="L134" s="477"/>
    </row>
    <row r="135" spans="4:12">
      <c r="D135" s="477"/>
      <c r="E135" s="477"/>
      <c r="F135" s="477"/>
      <c r="G135" s="477"/>
      <c r="H135" s="477"/>
      <c r="I135" s="477"/>
      <c r="J135" s="477"/>
      <c r="K135" s="477"/>
      <c r="L135" s="477"/>
    </row>
    <row r="136" spans="4:12">
      <c r="D136" s="477"/>
      <c r="E136" s="477"/>
      <c r="F136" s="477"/>
      <c r="G136" s="477"/>
      <c r="H136" s="477"/>
      <c r="I136" s="477"/>
      <c r="J136" s="477"/>
      <c r="K136" s="477"/>
      <c r="L136" s="477"/>
    </row>
    <row r="137" spans="4:12">
      <c r="D137" s="477"/>
      <c r="E137" s="477"/>
      <c r="F137" s="477"/>
      <c r="G137" s="477"/>
      <c r="H137" s="477"/>
      <c r="I137" s="477"/>
      <c r="J137" s="477"/>
      <c r="K137" s="477"/>
      <c r="L137" s="477"/>
    </row>
    <row r="138" spans="4:12">
      <c r="D138" s="477"/>
      <c r="E138" s="477"/>
      <c r="F138" s="477"/>
      <c r="G138" s="477"/>
      <c r="H138" s="477"/>
      <c r="I138" s="477"/>
      <c r="J138" s="477"/>
      <c r="K138" s="477"/>
      <c r="L138" s="477"/>
    </row>
    <row r="139" spans="4:12">
      <c r="D139" s="477"/>
      <c r="E139" s="477"/>
      <c r="F139" s="477"/>
      <c r="G139" s="477"/>
      <c r="H139" s="477"/>
      <c r="I139" s="477"/>
      <c r="J139" s="477"/>
      <c r="K139" s="477"/>
      <c r="L139" s="477"/>
    </row>
    <row r="140" spans="4:12">
      <c r="D140" s="477"/>
      <c r="E140" s="477"/>
      <c r="F140" s="477"/>
      <c r="G140" s="477"/>
      <c r="H140" s="477"/>
      <c r="I140" s="477"/>
      <c r="J140" s="477"/>
      <c r="K140" s="477"/>
      <c r="L140" s="477"/>
    </row>
    <row r="141" spans="4:12">
      <c r="D141" s="477"/>
      <c r="E141" s="477"/>
      <c r="F141" s="477"/>
      <c r="G141" s="477"/>
      <c r="H141" s="477"/>
      <c r="I141" s="477"/>
      <c r="J141" s="477"/>
      <c r="K141" s="477"/>
      <c r="L141" s="477"/>
    </row>
    <row r="142" spans="4:12">
      <c r="D142" s="477"/>
      <c r="E142" s="477"/>
      <c r="F142" s="477"/>
      <c r="G142" s="477"/>
      <c r="H142" s="477"/>
      <c r="I142" s="477"/>
      <c r="J142" s="477"/>
      <c r="K142" s="477"/>
      <c r="L142" s="477"/>
    </row>
    <row r="143" spans="4:12">
      <c r="D143" s="477"/>
      <c r="E143" s="477"/>
      <c r="F143" s="477"/>
      <c r="G143" s="477"/>
      <c r="H143" s="477"/>
      <c r="I143" s="477"/>
      <c r="J143" s="477"/>
      <c r="K143" s="477"/>
      <c r="L143" s="477"/>
    </row>
    <row r="144" spans="4:12">
      <c r="D144" s="477"/>
      <c r="E144" s="477"/>
      <c r="F144" s="477"/>
      <c r="G144" s="477"/>
      <c r="H144" s="477"/>
      <c r="I144" s="477"/>
      <c r="J144" s="477"/>
      <c r="K144" s="477"/>
      <c r="L144" s="477"/>
    </row>
    <row r="145" spans="4:12">
      <c r="D145" s="477"/>
      <c r="E145" s="477"/>
      <c r="F145" s="477"/>
      <c r="G145" s="477"/>
      <c r="H145" s="477"/>
      <c r="I145" s="477"/>
      <c r="J145" s="477"/>
      <c r="K145" s="477"/>
      <c r="L145" s="477"/>
    </row>
    <row r="146" spans="4:12">
      <c r="D146" s="477"/>
      <c r="E146" s="477"/>
      <c r="F146" s="477"/>
      <c r="G146" s="477"/>
      <c r="H146" s="477"/>
      <c r="I146" s="477"/>
      <c r="J146" s="477"/>
      <c r="K146" s="477"/>
      <c r="L146" s="477"/>
    </row>
    <row r="147" spans="4:12">
      <c r="D147" s="477"/>
      <c r="E147" s="477"/>
      <c r="F147" s="477"/>
      <c r="G147" s="477"/>
      <c r="H147" s="477"/>
      <c r="I147" s="477"/>
      <c r="J147" s="477"/>
      <c r="K147" s="477"/>
      <c r="L147" s="477"/>
    </row>
    <row r="148" spans="4:12">
      <c r="D148" s="477"/>
      <c r="E148" s="477"/>
      <c r="F148" s="477"/>
      <c r="G148" s="477"/>
      <c r="H148" s="477"/>
      <c r="I148" s="477"/>
      <c r="J148" s="477"/>
      <c r="K148" s="477"/>
      <c r="L148" s="477"/>
    </row>
    <row r="149" spans="4:12">
      <c r="D149" s="477"/>
      <c r="E149" s="477"/>
      <c r="F149" s="477"/>
      <c r="G149" s="477"/>
      <c r="H149" s="477"/>
      <c r="I149" s="477"/>
      <c r="J149" s="477"/>
      <c r="K149" s="477"/>
      <c r="L149" s="477"/>
    </row>
    <row r="150" spans="4:12">
      <c r="D150" s="477"/>
      <c r="E150" s="477"/>
      <c r="F150" s="477"/>
      <c r="G150" s="477"/>
      <c r="H150" s="477"/>
      <c r="I150" s="477"/>
      <c r="J150" s="477"/>
      <c r="K150" s="477"/>
      <c r="L150" s="477"/>
    </row>
    <row r="151" spans="4:12">
      <c r="D151" s="477"/>
      <c r="E151" s="477"/>
      <c r="F151" s="477"/>
      <c r="G151" s="477"/>
      <c r="H151" s="477"/>
      <c r="I151" s="477"/>
      <c r="J151" s="477"/>
      <c r="K151" s="477"/>
      <c r="L151" s="477"/>
    </row>
    <row r="152" spans="4:12">
      <c r="D152" s="477"/>
      <c r="E152" s="477"/>
      <c r="F152" s="477"/>
      <c r="G152" s="477"/>
      <c r="H152" s="477"/>
      <c r="I152" s="477"/>
      <c r="J152" s="477"/>
      <c r="K152" s="477"/>
      <c r="L152" s="477"/>
    </row>
    <row r="153" spans="4:12">
      <c r="D153" s="477"/>
      <c r="E153" s="477"/>
      <c r="F153" s="477"/>
      <c r="G153" s="477"/>
      <c r="H153" s="477"/>
      <c r="I153" s="477"/>
      <c r="J153" s="477"/>
      <c r="K153" s="477"/>
      <c r="L153" s="477"/>
    </row>
    <row r="154" spans="4:12">
      <c r="D154" s="477"/>
      <c r="E154" s="477"/>
      <c r="F154" s="477"/>
      <c r="G154" s="477"/>
      <c r="H154" s="477"/>
      <c r="I154" s="477"/>
      <c r="J154" s="477"/>
      <c r="K154" s="477"/>
      <c r="L154" s="477"/>
    </row>
    <row r="155" spans="4:12">
      <c r="D155" s="477"/>
      <c r="E155" s="477"/>
      <c r="F155" s="477"/>
      <c r="G155" s="477"/>
      <c r="H155" s="477"/>
      <c r="I155" s="477"/>
      <c r="J155" s="477"/>
      <c r="K155" s="477"/>
      <c r="L155" s="477"/>
    </row>
    <row r="156" spans="4:12">
      <c r="D156" s="477"/>
      <c r="E156" s="477"/>
      <c r="F156" s="477"/>
      <c r="G156" s="477"/>
      <c r="H156" s="477"/>
      <c r="I156" s="477"/>
      <c r="J156" s="477"/>
      <c r="K156" s="477"/>
      <c r="L156" s="477"/>
    </row>
    <row r="157" spans="4:12">
      <c r="D157" s="477"/>
      <c r="E157" s="477"/>
      <c r="F157" s="477"/>
      <c r="G157" s="477"/>
      <c r="H157" s="477"/>
      <c r="I157" s="477"/>
      <c r="J157" s="477"/>
      <c r="K157" s="477"/>
      <c r="L157" s="477"/>
    </row>
    <row r="158" spans="4:12">
      <c r="D158" s="477"/>
      <c r="E158" s="477"/>
      <c r="F158" s="477"/>
      <c r="G158" s="477"/>
      <c r="H158" s="477"/>
      <c r="I158" s="477"/>
      <c r="J158" s="477"/>
      <c r="K158" s="477"/>
      <c r="L158" s="477"/>
    </row>
    <row r="159" spans="4:12">
      <c r="D159" s="477"/>
      <c r="E159" s="477"/>
      <c r="F159" s="477"/>
      <c r="G159" s="477"/>
      <c r="H159" s="477"/>
      <c r="I159" s="477"/>
      <c r="J159" s="477"/>
      <c r="K159" s="477"/>
      <c r="L159" s="477"/>
    </row>
    <row r="160" spans="4:12">
      <c r="D160" s="477"/>
      <c r="E160" s="477"/>
      <c r="F160" s="477"/>
      <c r="G160" s="477"/>
      <c r="H160" s="477"/>
      <c r="I160" s="477"/>
      <c r="J160" s="477"/>
      <c r="K160" s="477"/>
      <c r="L160" s="477"/>
    </row>
    <row r="161" spans="4:12">
      <c r="D161" s="477"/>
      <c r="E161" s="477"/>
      <c r="F161" s="477"/>
      <c r="G161" s="477"/>
      <c r="H161" s="477"/>
      <c r="I161" s="477"/>
      <c r="J161" s="477"/>
      <c r="K161" s="477"/>
      <c r="L161" s="477"/>
    </row>
    <row r="162" spans="4:12">
      <c r="D162" s="477"/>
      <c r="E162" s="477"/>
      <c r="F162" s="477"/>
      <c r="G162" s="477"/>
      <c r="H162" s="477"/>
      <c r="I162" s="477"/>
      <c r="J162" s="477"/>
      <c r="K162" s="477"/>
      <c r="L162" s="477"/>
    </row>
    <row r="163" spans="4:12">
      <c r="D163" s="477"/>
      <c r="E163" s="477"/>
      <c r="F163" s="477"/>
      <c r="G163" s="477"/>
      <c r="H163" s="477"/>
      <c r="I163" s="477"/>
      <c r="J163" s="477"/>
      <c r="K163" s="477"/>
      <c r="L163" s="477"/>
    </row>
    <row r="164" spans="4:12">
      <c r="D164" s="477"/>
      <c r="E164" s="477"/>
      <c r="F164" s="477"/>
      <c r="G164" s="477"/>
      <c r="H164" s="477"/>
      <c r="I164" s="477"/>
      <c r="J164" s="477"/>
      <c r="K164" s="477"/>
      <c r="L164" s="477"/>
    </row>
    <row r="165" spans="4:12">
      <c r="D165" s="477"/>
      <c r="E165" s="477"/>
      <c r="F165" s="477"/>
      <c r="G165" s="477"/>
      <c r="H165" s="477"/>
      <c r="I165" s="477"/>
      <c r="J165" s="477"/>
      <c r="K165" s="477"/>
      <c r="L165" s="477"/>
    </row>
    <row r="166" spans="4:12">
      <c r="D166" s="477"/>
      <c r="E166" s="477"/>
      <c r="F166" s="477"/>
      <c r="G166" s="477"/>
      <c r="H166" s="477"/>
      <c r="I166" s="477"/>
      <c r="J166" s="477"/>
      <c r="K166" s="477"/>
      <c r="L166" s="477"/>
    </row>
    <row r="167" spans="4:12">
      <c r="D167" s="477"/>
      <c r="E167" s="477"/>
      <c r="F167" s="477"/>
      <c r="G167" s="477"/>
      <c r="H167" s="477"/>
      <c r="I167" s="477"/>
      <c r="J167" s="477"/>
      <c r="K167" s="477"/>
      <c r="L167" s="477"/>
    </row>
    <row r="168" spans="4:12">
      <c r="D168" s="477"/>
      <c r="E168" s="477"/>
      <c r="F168" s="477"/>
      <c r="G168" s="477"/>
      <c r="H168" s="477"/>
      <c r="I168" s="477"/>
      <c r="J168" s="477"/>
      <c r="K168" s="477"/>
      <c r="L168" s="477"/>
    </row>
    <row r="169" spans="4:12">
      <c r="D169" s="477"/>
      <c r="E169" s="477"/>
      <c r="F169" s="477"/>
      <c r="G169" s="477"/>
      <c r="H169" s="477"/>
      <c r="I169" s="477"/>
      <c r="J169" s="477"/>
      <c r="K169" s="477"/>
      <c r="L169" s="477"/>
    </row>
    <row r="170" spans="4:12">
      <c r="D170" s="477"/>
      <c r="E170" s="477"/>
      <c r="F170" s="477"/>
      <c r="G170" s="477"/>
      <c r="H170" s="477"/>
      <c r="I170" s="477"/>
      <c r="J170" s="477"/>
      <c r="K170" s="477"/>
      <c r="L170" s="477"/>
    </row>
    <row r="171" spans="4:12">
      <c r="D171" s="477"/>
      <c r="E171" s="477"/>
      <c r="F171" s="477"/>
      <c r="G171" s="477"/>
      <c r="H171" s="477"/>
      <c r="I171" s="477"/>
      <c r="J171" s="477"/>
      <c r="K171" s="477"/>
      <c r="L171" s="477"/>
    </row>
    <row r="172" spans="4:12">
      <c r="D172" s="477"/>
      <c r="E172" s="477"/>
      <c r="F172" s="477"/>
      <c r="G172" s="477"/>
      <c r="H172" s="477"/>
      <c r="I172" s="477"/>
      <c r="J172" s="477"/>
      <c r="K172" s="477"/>
      <c r="L172" s="477"/>
    </row>
    <row r="173" spans="4:12">
      <c r="D173" s="477"/>
      <c r="E173" s="477"/>
      <c r="F173" s="477"/>
      <c r="G173" s="477"/>
      <c r="H173" s="477"/>
      <c r="I173" s="477"/>
      <c r="J173" s="477"/>
      <c r="K173" s="477"/>
      <c r="L173" s="477"/>
    </row>
    <row r="174" spans="4:12">
      <c r="D174" s="477"/>
      <c r="E174" s="477"/>
      <c r="F174" s="477"/>
      <c r="G174" s="477"/>
      <c r="H174" s="477"/>
      <c r="I174" s="477"/>
      <c r="J174" s="477"/>
      <c r="K174" s="477"/>
      <c r="L174" s="477"/>
    </row>
    <row r="175" spans="4:12">
      <c r="D175" s="477"/>
      <c r="E175" s="477"/>
      <c r="F175" s="477"/>
      <c r="G175" s="477"/>
      <c r="H175" s="477"/>
      <c r="I175" s="477"/>
      <c r="J175" s="477"/>
      <c r="K175" s="477"/>
      <c r="L175" s="477"/>
    </row>
    <row r="176" spans="4:12">
      <c r="D176" s="477"/>
      <c r="E176" s="477"/>
      <c r="F176" s="477"/>
      <c r="G176" s="477"/>
      <c r="H176" s="477"/>
      <c r="I176" s="477"/>
      <c r="J176" s="477"/>
      <c r="K176" s="477"/>
      <c r="L176" s="477"/>
    </row>
    <row r="177" spans="4:12">
      <c r="D177" s="477"/>
      <c r="E177" s="477"/>
      <c r="F177" s="477"/>
      <c r="G177" s="477"/>
      <c r="H177" s="477"/>
      <c r="I177" s="477"/>
      <c r="J177" s="477"/>
      <c r="K177" s="477"/>
      <c r="L177" s="477"/>
    </row>
    <row r="178" spans="4:12">
      <c r="D178" s="477"/>
      <c r="E178" s="477"/>
      <c r="F178" s="477"/>
      <c r="G178" s="477"/>
      <c r="H178" s="477"/>
      <c r="I178" s="477"/>
      <c r="J178" s="477"/>
      <c r="K178" s="477"/>
      <c r="L178" s="477"/>
    </row>
    <row r="179" spans="4:12">
      <c r="D179" s="477"/>
      <c r="E179" s="477"/>
      <c r="F179" s="477"/>
      <c r="G179" s="477"/>
      <c r="H179" s="477"/>
      <c r="I179" s="477"/>
      <c r="J179" s="477"/>
      <c r="K179" s="477"/>
      <c r="L179" s="477"/>
    </row>
    <row r="180" spans="4:12">
      <c r="D180" s="477"/>
      <c r="E180" s="477"/>
      <c r="F180" s="477"/>
      <c r="G180" s="477"/>
      <c r="H180" s="477"/>
      <c r="I180" s="477"/>
      <c r="J180" s="477"/>
      <c r="K180" s="477"/>
      <c r="L180" s="477"/>
    </row>
    <row r="181" spans="4:12">
      <c r="D181" s="477"/>
      <c r="E181" s="477"/>
      <c r="F181" s="477"/>
      <c r="G181" s="477"/>
      <c r="H181" s="477"/>
      <c r="I181" s="477"/>
      <c r="J181" s="477"/>
      <c r="K181" s="477"/>
      <c r="L181" s="477"/>
    </row>
    <row r="182" spans="4:12">
      <c r="D182" s="477"/>
      <c r="E182" s="477"/>
      <c r="F182" s="477"/>
      <c r="G182" s="477"/>
      <c r="H182" s="477"/>
      <c r="I182" s="477"/>
      <c r="J182" s="477"/>
      <c r="K182" s="477"/>
      <c r="L182" s="477"/>
    </row>
    <row r="183" spans="4:12">
      <c r="D183" s="477"/>
      <c r="E183" s="477"/>
      <c r="F183" s="477"/>
      <c r="G183" s="477"/>
      <c r="H183" s="477"/>
      <c r="I183" s="477"/>
      <c r="J183" s="477"/>
      <c r="K183" s="477"/>
      <c r="L183" s="477"/>
    </row>
    <row r="184" spans="4:12">
      <c r="D184" s="477"/>
      <c r="E184" s="477"/>
      <c r="F184" s="477"/>
      <c r="G184" s="477"/>
      <c r="H184" s="477"/>
      <c r="I184" s="477"/>
      <c r="J184" s="477"/>
      <c r="K184" s="477"/>
      <c r="L184" s="477"/>
    </row>
    <row r="185" spans="4:12">
      <c r="D185" s="477"/>
      <c r="E185" s="477"/>
      <c r="F185" s="477"/>
      <c r="G185" s="477"/>
      <c r="H185" s="477"/>
      <c r="I185" s="477"/>
      <c r="J185" s="477"/>
      <c r="K185" s="477"/>
      <c r="L185" s="477"/>
    </row>
    <row r="186" spans="4:12">
      <c r="D186" s="477"/>
      <c r="E186" s="477"/>
      <c r="F186" s="477"/>
      <c r="G186" s="477"/>
      <c r="H186" s="477"/>
      <c r="I186" s="477"/>
      <c r="J186" s="477"/>
      <c r="K186" s="477"/>
      <c r="L186" s="477"/>
    </row>
    <row r="187" spans="4:12">
      <c r="D187" s="477"/>
      <c r="E187" s="477"/>
      <c r="F187" s="477"/>
      <c r="G187" s="477"/>
      <c r="H187" s="477"/>
      <c r="I187" s="477"/>
      <c r="J187" s="477"/>
      <c r="K187" s="477"/>
      <c r="L187" s="477"/>
    </row>
    <row r="188" spans="4:12">
      <c r="D188" s="477"/>
      <c r="E188" s="477"/>
      <c r="F188" s="477"/>
      <c r="G188" s="477"/>
      <c r="H188" s="477"/>
      <c r="I188" s="477"/>
      <c r="J188" s="477"/>
      <c r="K188" s="477"/>
      <c r="L188" s="477"/>
    </row>
    <row r="189" spans="4:12">
      <c r="D189" s="477"/>
      <c r="E189" s="477"/>
      <c r="F189" s="477"/>
      <c r="G189" s="477"/>
      <c r="H189" s="477"/>
      <c r="I189" s="477"/>
      <c r="J189" s="477"/>
      <c r="K189" s="477"/>
      <c r="L189" s="477"/>
    </row>
    <row r="190" spans="4:12">
      <c r="D190" s="477"/>
      <c r="E190" s="477"/>
      <c r="F190" s="477"/>
      <c r="G190" s="477"/>
      <c r="H190" s="477"/>
      <c r="I190" s="477"/>
      <c r="J190" s="477"/>
      <c r="K190" s="477"/>
      <c r="L190" s="477"/>
    </row>
    <row r="191" spans="4:12">
      <c r="D191" s="477"/>
      <c r="E191" s="477"/>
      <c r="F191" s="477"/>
      <c r="G191" s="477"/>
      <c r="H191" s="477"/>
      <c r="I191" s="477"/>
      <c r="J191" s="477"/>
      <c r="K191" s="477"/>
      <c r="L191" s="477"/>
    </row>
    <row r="192" spans="4:12">
      <c r="D192" s="477"/>
      <c r="E192" s="477"/>
      <c r="F192" s="477"/>
      <c r="G192" s="477"/>
      <c r="H192" s="477"/>
      <c r="I192" s="477"/>
      <c r="J192" s="477"/>
      <c r="K192" s="477"/>
      <c r="L192" s="477"/>
    </row>
    <row r="193" spans="4:12">
      <c r="D193" s="477"/>
      <c r="E193" s="477"/>
      <c r="F193" s="477"/>
      <c r="G193" s="477"/>
      <c r="H193" s="477"/>
      <c r="I193" s="477"/>
      <c r="J193" s="477"/>
      <c r="K193" s="477"/>
      <c r="L193" s="477"/>
    </row>
    <row r="194" spans="4:12">
      <c r="K194" s="477"/>
      <c r="L194" s="477"/>
    </row>
    <row r="195" spans="4:12">
      <c r="K195" s="477"/>
      <c r="L195" s="477"/>
    </row>
    <row r="196" spans="4:12">
      <c r="K196" s="477"/>
      <c r="L196" s="477"/>
    </row>
    <row r="197" spans="4:12">
      <c r="K197" s="477"/>
      <c r="L197" s="477"/>
    </row>
    <row r="198" spans="4:12">
      <c r="K198" s="477"/>
      <c r="L198" s="477"/>
    </row>
    <row r="199" spans="4:12">
      <c r="K199" s="477"/>
      <c r="L199" s="477"/>
    </row>
    <row r="200" spans="4:12">
      <c r="K200" s="477"/>
      <c r="L200" s="477"/>
    </row>
    <row r="201" spans="4:12">
      <c r="K201" s="477"/>
      <c r="L201" s="477"/>
    </row>
    <row r="202" spans="4:12">
      <c r="K202" s="477"/>
      <c r="L202" s="477"/>
    </row>
    <row r="203" spans="4:12">
      <c r="K203" s="477"/>
      <c r="L203" s="477"/>
    </row>
    <row r="204" spans="4:12">
      <c r="K204" s="477"/>
      <c r="L204" s="477"/>
    </row>
    <row r="205" spans="4:12">
      <c r="K205" s="477"/>
      <c r="L205" s="477"/>
    </row>
    <row r="206" spans="4:12">
      <c r="K206" s="477"/>
      <c r="L206" s="477"/>
    </row>
    <row r="207" spans="4:12">
      <c r="K207" s="477"/>
      <c r="L207" s="477"/>
    </row>
  </sheetData>
  <mergeCells count="12">
    <mergeCell ref="C24:F24"/>
    <mergeCell ref="G24:I24"/>
    <mergeCell ref="A1:I1"/>
    <mergeCell ref="A22:I22"/>
    <mergeCell ref="A41:I41"/>
    <mergeCell ref="A3:I3"/>
    <mergeCell ref="A4:A5"/>
    <mergeCell ref="B4:D4"/>
    <mergeCell ref="E4:F4"/>
    <mergeCell ref="G4:I4"/>
    <mergeCell ref="A23:A25"/>
    <mergeCell ref="B23:B25"/>
  </mergeCells>
  <pageMargins left="0.24" right="0.1" top="0.2" bottom="0.16" header="0.17" footer="0.08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D19" sqref="D19"/>
    </sheetView>
  </sheetViews>
  <sheetFormatPr defaultRowHeight="12.75"/>
  <cols>
    <col min="1" max="1" width="3.28515625" style="512" customWidth="1"/>
    <col min="2" max="2" width="4" style="512" customWidth="1"/>
    <col min="3" max="3" width="5.5703125" style="512" customWidth="1"/>
    <col min="4" max="5" width="6.5703125" style="512" customWidth="1"/>
    <col min="6" max="6" width="8.5703125" style="512" customWidth="1"/>
    <col min="7" max="7" width="6.28515625" style="512" customWidth="1"/>
    <col min="8" max="8" width="15" style="512" customWidth="1"/>
    <col min="9" max="9" width="6.5703125" style="512" customWidth="1"/>
    <col min="10" max="10" width="11" style="512" customWidth="1"/>
    <col min="11" max="11" width="6.28515625" style="512" customWidth="1"/>
    <col min="12" max="12" width="8.140625" style="512" customWidth="1"/>
    <col min="13" max="13" width="6.140625" style="512" customWidth="1"/>
    <col min="14" max="14" width="0.7109375" style="512" customWidth="1"/>
    <col min="15" max="16384" width="9.140625" style="512"/>
  </cols>
  <sheetData>
    <row r="1" spans="1:15" ht="42" customHeight="1">
      <c r="A1" s="502"/>
      <c r="B1" s="502"/>
      <c r="C1" s="494" t="s">
        <v>523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</row>
    <row r="2" spans="1:15" ht="13.5" customHeight="1">
      <c r="A2" s="516">
        <v>24</v>
      </c>
      <c r="B2" s="502"/>
      <c r="C2" s="500" t="s">
        <v>243</v>
      </c>
      <c r="D2" s="526" t="s">
        <v>519</v>
      </c>
      <c r="E2" s="526"/>
      <c r="F2" s="525" t="s">
        <v>518</v>
      </c>
      <c r="G2" s="525"/>
      <c r="H2" s="525"/>
      <c r="I2" s="525"/>
      <c r="J2" s="525"/>
      <c r="K2" s="525"/>
      <c r="L2" s="525"/>
      <c r="M2" s="525"/>
    </row>
    <row r="3" spans="1:15" ht="14.25" customHeight="1">
      <c r="A3" s="516"/>
      <c r="B3" s="502"/>
      <c r="C3" s="497"/>
      <c r="D3" s="524"/>
      <c r="E3" s="524"/>
      <c r="F3" s="522" t="s">
        <v>517</v>
      </c>
      <c r="G3" s="522" t="s">
        <v>516</v>
      </c>
      <c r="H3" s="522" t="s">
        <v>515</v>
      </c>
      <c r="I3" s="522" t="s">
        <v>514</v>
      </c>
      <c r="J3" s="522" t="s">
        <v>513</v>
      </c>
      <c r="K3" s="522" t="s">
        <v>512</v>
      </c>
      <c r="L3" s="522" t="s">
        <v>511</v>
      </c>
      <c r="M3" s="522" t="s">
        <v>510</v>
      </c>
    </row>
    <row r="4" spans="1:15" ht="51" customHeight="1">
      <c r="A4" s="516"/>
      <c r="B4" s="502"/>
      <c r="C4" s="497"/>
      <c r="D4" s="523"/>
      <c r="E4" s="523"/>
      <c r="F4" s="522"/>
      <c r="G4" s="522"/>
      <c r="H4" s="522"/>
      <c r="I4" s="522"/>
      <c r="J4" s="522"/>
      <c r="K4" s="522"/>
      <c r="L4" s="522"/>
      <c r="M4" s="522"/>
    </row>
    <row r="5" spans="1:15" ht="33" customHeight="1">
      <c r="A5" s="516"/>
      <c r="B5" s="502"/>
      <c r="C5" s="494"/>
      <c r="D5" s="521" t="s">
        <v>509</v>
      </c>
      <c r="E5" s="521" t="s">
        <v>330</v>
      </c>
      <c r="F5" s="520"/>
      <c r="G5" s="520"/>
      <c r="H5" s="520"/>
      <c r="I5" s="520"/>
      <c r="J5" s="520"/>
      <c r="K5" s="520"/>
      <c r="L5" s="520"/>
      <c r="M5" s="520"/>
    </row>
    <row r="6" spans="1:15" ht="12" customHeight="1">
      <c r="A6" s="516"/>
      <c r="B6" s="502"/>
      <c r="C6" s="519" t="s">
        <v>47</v>
      </c>
      <c r="D6" s="518">
        <v>3</v>
      </c>
      <c r="E6" s="518">
        <v>8</v>
      </c>
      <c r="F6" s="517">
        <v>8</v>
      </c>
      <c r="G6" s="517" t="s">
        <v>42</v>
      </c>
      <c r="H6" s="517" t="s">
        <v>42</v>
      </c>
      <c r="I6" s="517" t="s">
        <v>42</v>
      </c>
      <c r="J6" s="517" t="s">
        <v>42</v>
      </c>
      <c r="K6" s="517" t="s">
        <v>42</v>
      </c>
      <c r="L6" s="517" t="s">
        <v>42</v>
      </c>
      <c r="M6" s="517" t="s">
        <v>42</v>
      </c>
      <c r="O6" s="513"/>
    </row>
    <row r="7" spans="1:15" ht="12" customHeight="1">
      <c r="A7" s="516"/>
      <c r="B7" s="502"/>
      <c r="C7" s="519" t="s">
        <v>43</v>
      </c>
      <c r="D7" s="518">
        <v>5</v>
      </c>
      <c r="E7" s="518">
        <v>38</v>
      </c>
      <c r="F7" s="517">
        <v>22</v>
      </c>
      <c r="G7" s="517">
        <v>1</v>
      </c>
      <c r="H7" s="517">
        <v>5</v>
      </c>
      <c r="I7" s="517" t="s">
        <v>42</v>
      </c>
      <c r="J7" s="517" t="s">
        <v>42</v>
      </c>
      <c r="K7" s="517">
        <v>1</v>
      </c>
      <c r="L7" s="517">
        <v>8</v>
      </c>
      <c r="M7" s="517">
        <v>1</v>
      </c>
      <c r="O7" s="513"/>
    </row>
    <row r="8" spans="1:15" ht="12" customHeight="1">
      <c r="A8" s="516"/>
      <c r="B8" s="502"/>
      <c r="C8" s="519" t="s">
        <v>508</v>
      </c>
      <c r="D8" s="518">
        <v>14</v>
      </c>
      <c r="E8" s="518">
        <v>18</v>
      </c>
      <c r="F8" s="517">
        <v>16</v>
      </c>
      <c r="G8" s="517" t="s">
        <v>42</v>
      </c>
      <c r="H8" s="517">
        <v>2</v>
      </c>
      <c r="I8" s="517" t="s">
        <v>42</v>
      </c>
      <c r="J8" s="517" t="s">
        <v>42</v>
      </c>
      <c r="K8" s="517" t="s">
        <v>42</v>
      </c>
      <c r="L8" s="518" t="s">
        <v>42</v>
      </c>
      <c r="M8" s="517" t="s">
        <v>42</v>
      </c>
      <c r="O8" s="513"/>
    </row>
    <row r="9" spans="1:15" ht="12" customHeight="1">
      <c r="A9" s="516"/>
      <c r="B9" s="502"/>
      <c r="C9" s="519" t="s">
        <v>49</v>
      </c>
      <c r="D9" s="518">
        <v>7</v>
      </c>
      <c r="E9" s="518" t="s">
        <v>42</v>
      </c>
      <c r="F9" s="518" t="s">
        <v>42</v>
      </c>
      <c r="G9" s="518" t="s">
        <v>42</v>
      </c>
      <c r="H9" s="518" t="s">
        <v>42</v>
      </c>
      <c r="I9" s="518" t="s">
        <v>42</v>
      </c>
      <c r="J9" s="518" t="s">
        <v>42</v>
      </c>
      <c r="K9" s="518" t="s">
        <v>42</v>
      </c>
      <c r="L9" s="518" t="s">
        <v>42</v>
      </c>
      <c r="M9" s="518" t="s">
        <v>42</v>
      </c>
      <c r="O9" s="513"/>
    </row>
    <row r="10" spans="1:15" ht="12" customHeight="1">
      <c r="A10" s="516"/>
      <c r="B10" s="502"/>
      <c r="C10" s="519" t="s">
        <v>50</v>
      </c>
      <c r="D10" s="518">
        <v>21</v>
      </c>
      <c r="E10" s="518">
        <v>4</v>
      </c>
      <c r="F10" s="517">
        <v>3</v>
      </c>
      <c r="G10" s="517" t="s">
        <v>42</v>
      </c>
      <c r="H10" s="517">
        <v>1</v>
      </c>
      <c r="I10" s="517" t="s">
        <v>42</v>
      </c>
      <c r="J10" s="517" t="s">
        <v>42</v>
      </c>
      <c r="K10" s="517" t="s">
        <v>42</v>
      </c>
      <c r="L10" s="518" t="s">
        <v>42</v>
      </c>
      <c r="M10" s="517" t="s">
        <v>42</v>
      </c>
      <c r="O10" s="513"/>
    </row>
    <row r="11" spans="1:15" ht="18" customHeight="1">
      <c r="A11" s="516"/>
      <c r="B11" s="502"/>
      <c r="C11" s="519" t="s">
        <v>252</v>
      </c>
      <c r="D11" s="518">
        <v>10</v>
      </c>
      <c r="E11" s="518">
        <v>1</v>
      </c>
      <c r="F11" s="517" t="s">
        <v>42</v>
      </c>
      <c r="G11" s="517" t="s">
        <v>42</v>
      </c>
      <c r="H11" s="517" t="s">
        <v>42</v>
      </c>
      <c r="I11" s="517" t="s">
        <v>42</v>
      </c>
      <c r="J11" s="517">
        <v>1</v>
      </c>
      <c r="K11" s="517" t="s">
        <v>42</v>
      </c>
      <c r="L11" s="518" t="s">
        <v>42</v>
      </c>
      <c r="M11" s="517" t="s">
        <v>42</v>
      </c>
      <c r="O11" s="513"/>
    </row>
    <row r="12" spans="1:15" ht="12" customHeight="1">
      <c r="A12" s="516"/>
      <c r="B12" s="502"/>
      <c r="C12" s="519" t="s">
        <v>253</v>
      </c>
      <c r="D12" s="518">
        <v>11</v>
      </c>
      <c r="E12" s="518">
        <v>2</v>
      </c>
      <c r="F12" s="517" t="s">
        <v>42</v>
      </c>
      <c r="G12" s="517" t="s">
        <v>42</v>
      </c>
      <c r="H12" s="517" t="s">
        <v>42</v>
      </c>
      <c r="I12" s="517" t="s">
        <v>42</v>
      </c>
      <c r="J12" s="517">
        <v>1</v>
      </c>
      <c r="K12" s="517" t="s">
        <v>42</v>
      </c>
      <c r="L12" s="518">
        <v>1</v>
      </c>
      <c r="M12" s="517" t="s">
        <v>42</v>
      </c>
      <c r="O12" s="513"/>
    </row>
    <row r="13" spans="1:15" ht="12" customHeight="1">
      <c r="A13" s="516"/>
      <c r="B13" s="502"/>
      <c r="C13" s="519" t="s">
        <v>319</v>
      </c>
      <c r="D13" s="518">
        <v>21</v>
      </c>
      <c r="E13" s="518">
        <v>20</v>
      </c>
      <c r="F13" s="517">
        <v>11</v>
      </c>
      <c r="G13" s="517" t="s">
        <v>42</v>
      </c>
      <c r="H13" s="517">
        <v>1</v>
      </c>
      <c r="I13" s="517">
        <v>1</v>
      </c>
      <c r="J13" s="517" t="s">
        <v>42</v>
      </c>
      <c r="K13" s="517" t="s">
        <v>42</v>
      </c>
      <c r="L13" s="518">
        <v>7</v>
      </c>
      <c r="M13" s="517" t="s">
        <v>42</v>
      </c>
      <c r="O13" s="513"/>
    </row>
    <row r="14" spans="1:15" ht="12" customHeight="1">
      <c r="A14" s="516"/>
      <c r="B14" s="502"/>
      <c r="C14" s="519" t="s">
        <v>320</v>
      </c>
      <c r="D14" s="518">
        <v>15</v>
      </c>
      <c r="E14" s="518">
        <v>23</v>
      </c>
      <c r="F14" s="517">
        <v>12</v>
      </c>
      <c r="G14" s="517" t="s">
        <v>42</v>
      </c>
      <c r="H14" s="517">
        <v>4</v>
      </c>
      <c r="I14" s="517">
        <v>3</v>
      </c>
      <c r="J14" s="517" t="s">
        <v>42</v>
      </c>
      <c r="K14" s="517" t="s">
        <v>42</v>
      </c>
      <c r="L14" s="518">
        <v>4</v>
      </c>
      <c r="M14" s="517" t="s">
        <v>42</v>
      </c>
      <c r="O14" s="513"/>
    </row>
    <row r="15" spans="1:15" ht="18" customHeight="1">
      <c r="A15" s="516"/>
      <c r="B15" s="502"/>
      <c r="C15" s="519" t="s">
        <v>53</v>
      </c>
      <c r="D15" s="518">
        <v>16</v>
      </c>
      <c r="E15" s="518">
        <v>5</v>
      </c>
      <c r="F15" s="517" t="s">
        <v>42</v>
      </c>
      <c r="G15" s="517" t="s">
        <v>42</v>
      </c>
      <c r="H15" s="517" t="s">
        <v>42</v>
      </c>
      <c r="I15" s="518">
        <v>1</v>
      </c>
      <c r="J15" s="517">
        <v>1</v>
      </c>
      <c r="K15" s="517" t="s">
        <v>42</v>
      </c>
      <c r="L15" s="518">
        <v>3</v>
      </c>
      <c r="M15" s="517" t="s">
        <v>42</v>
      </c>
      <c r="O15" s="513"/>
    </row>
    <row r="16" spans="1:15" ht="12" customHeight="1">
      <c r="A16" s="516"/>
      <c r="B16" s="502"/>
      <c r="C16" s="519" t="s">
        <v>255</v>
      </c>
      <c r="D16" s="518">
        <v>37</v>
      </c>
      <c r="E16" s="518">
        <v>19</v>
      </c>
      <c r="F16" s="518">
        <v>8</v>
      </c>
      <c r="G16" s="517">
        <v>6</v>
      </c>
      <c r="H16" s="518">
        <v>2</v>
      </c>
      <c r="I16" s="518" t="s">
        <v>42</v>
      </c>
      <c r="J16" s="518" t="s">
        <v>42</v>
      </c>
      <c r="K16" s="517" t="s">
        <v>42</v>
      </c>
      <c r="L16" s="518">
        <v>3</v>
      </c>
      <c r="M16" s="517" t="s">
        <v>42</v>
      </c>
      <c r="O16" s="513"/>
    </row>
    <row r="17" spans="1:15" ht="12" customHeight="1">
      <c r="A17" s="516"/>
      <c r="B17" s="502"/>
      <c r="C17" s="519" t="s">
        <v>256</v>
      </c>
      <c r="D17" s="518">
        <v>8</v>
      </c>
      <c r="E17" s="518">
        <v>26</v>
      </c>
      <c r="F17" s="518">
        <v>11</v>
      </c>
      <c r="G17" s="517">
        <v>5</v>
      </c>
      <c r="H17" s="518">
        <v>1</v>
      </c>
      <c r="I17" s="518" t="s">
        <v>42</v>
      </c>
      <c r="J17" s="518" t="s">
        <v>42</v>
      </c>
      <c r="K17" s="517" t="s">
        <v>42</v>
      </c>
      <c r="L17" s="518">
        <v>9</v>
      </c>
      <c r="M17" s="517" t="s">
        <v>42</v>
      </c>
      <c r="O17" s="513"/>
    </row>
    <row r="18" spans="1:15" ht="12" customHeight="1">
      <c r="A18" s="516"/>
      <c r="B18" s="502"/>
      <c r="C18" s="519" t="s">
        <v>46</v>
      </c>
      <c r="D18" s="518">
        <v>135</v>
      </c>
      <c r="E18" s="518">
        <v>44</v>
      </c>
      <c r="F18" s="518">
        <v>4</v>
      </c>
      <c r="G18" s="517" t="s">
        <v>42</v>
      </c>
      <c r="H18" s="518">
        <v>26</v>
      </c>
      <c r="I18" s="518">
        <v>6</v>
      </c>
      <c r="J18" s="518" t="s">
        <v>42</v>
      </c>
      <c r="K18" s="517" t="s">
        <v>42</v>
      </c>
      <c r="L18" s="518">
        <v>8</v>
      </c>
      <c r="M18" s="517" t="s">
        <v>42</v>
      </c>
      <c r="O18" s="513"/>
    </row>
    <row r="19" spans="1:15" ht="12" customHeight="1">
      <c r="A19" s="516"/>
      <c r="B19" s="502"/>
      <c r="C19" s="485" t="s">
        <v>486</v>
      </c>
      <c r="D19" s="515">
        <v>303</v>
      </c>
      <c r="E19" s="515">
        <v>208</v>
      </c>
      <c r="F19" s="514">
        <v>95</v>
      </c>
      <c r="G19" s="514">
        <v>12</v>
      </c>
      <c r="H19" s="514">
        <v>42</v>
      </c>
      <c r="I19" s="514">
        <v>11</v>
      </c>
      <c r="J19" s="514">
        <v>3</v>
      </c>
      <c r="K19" s="514">
        <v>1</v>
      </c>
      <c r="L19" s="514">
        <v>43</v>
      </c>
      <c r="M19" s="514">
        <v>1</v>
      </c>
      <c r="O19" s="513"/>
    </row>
    <row r="20" spans="1:15" ht="3.75" customHeight="1"/>
  </sheetData>
  <mergeCells count="13">
    <mergeCell ref="A2:A19"/>
    <mergeCell ref="C2:C5"/>
    <mergeCell ref="D2:E4"/>
    <mergeCell ref="F2:M2"/>
    <mergeCell ref="F3:F5"/>
    <mergeCell ref="G3:G5"/>
    <mergeCell ref="M3:M5"/>
    <mergeCell ref="H3:H5"/>
    <mergeCell ref="I3:I5"/>
    <mergeCell ref="J3:J5"/>
    <mergeCell ref="C1:M1"/>
    <mergeCell ref="K3:K5"/>
    <mergeCell ref="L3:L5"/>
  </mergeCells>
  <pageMargins left="0.47" right="0.42" top="0.66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opLeftCell="A4" workbookViewId="0">
      <selection activeCell="K17" sqref="K17"/>
    </sheetView>
  </sheetViews>
  <sheetFormatPr defaultRowHeight="12.75"/>
  <cols>
    <col min="1" max="1" width="11.28515625" style="2" customWidth="1"/>
    <col min="2" max="2" width="3" style="2" customWidth="1"/>
    <col min="3" max="3" width="42.42578125" style="2" customWidth="1"/>
    <col min="4" max="4" width="1" style="1" customWidth="1"/>
    <col min="5" max="5" width="0.5703125" style="1" customWidth="1"/>
    <col min="6" max="16384" width="9.140625" style="2"/>
  </cols>
  <sheetData>
    <row r="1" spans="1:4" s="2" customFormat="1">
      <c r="A1" s="175" t="s">
        <v>133</v>
      </c>
      <c r="B1" s="175"/>
      <c r="C1" s="175"/>
      <c r="D1" s="15"/>
    </row>
    <row r="2" spans="1:4" s="2" customFormat="1" ht="9" customHeight="1">
      <c r="A2" s="1"/>
      <c r="B2" s="1"/>
      <c r="C2" s="1"/>
      <c r="D2" s="1"/>
    </row>
    <row r="3" spans="1:4" s="2" customFormat="1">
      <c r="A3" s="1" t="s">
        <v>132</v>
      </c>
      <c r="B3" s="1"/>
      <c r="C3" s="1"/>
      <c r="D3" s="1"/>
    </row>
    <row r="4" spans="1:4" s="2" customFormat="1" ht="15" customHeight="1">
      <c r="A4" s="174" t="s">
        <v>131</v>
      </c>
      <c r="B4" s="174"/>
      <c r="C4" s="174"/>
      <c r="D4" s="1"/>
    </row>
    <row r="5" spans="1:4" s="2" customFormat="1" ht="10.5" customHeight="1">
      <c r="A5" s="1"/>
      <c r="B5" s="1"/>
      <c r="C5" s="1"/>
      <c r="D5" s="1"/>
    </row>
    <row r="6" spans="1:4" s="2" customFormat="1" ht="12" customHeight="1">
      <c r="A6" s="35" t="s">
        <v>47</v>
      </c>
      <c r="B6" s="26" t="s">
        <v>42</v>
      </c>
      <c r="C6" s="33" t="s">
        <v>130</v>
      </c>
      <c r="D6" s="1"/>
    </row>
    <row r="7" spans="1:4" s="2" customFormat="1" ht="12" customHeight="1">
      <c r="A7" s="35" t="s">
        <v>43</v>
      </c>
      <c r="B7" s="26" t="s">
        <v>42</v>
      </c>
      <c r="C7" s="33" t="s">
        <v>129</v>
      </c>
      <c r="D7" s="1"/>
    </row>
    <row r="8" spans="1:4" s="2" customFormat="1" ht="12" customHeight="1">
      <c r="A8" s="35" t="s">
        <v>48</v>
      </c>
      <c r="B8" s="26" t="s">
        <v>42</v>
      </c>
      <c r="C8" s="33" t="s">
        <v>128</v>
      </c>
      <c r="D8" s="1"/>
    </row>
    <row r="9" spans="1:4" s="2" customFormat="1" ht="12" customHeight="1">
      <c r="A9" s="35" t="s">
        <v>49</v>
      </c>
      <c r="B9" s="26" t="s">
        <v>42</v>
      </c>
      <c r="C9" s="33" t="s">
        <v>127</v>
      </c>
      <c r="D9" s="1"/>
    </row>
    <row r="10" spans="1:4" s="2" customFormat="1" ht="12" customHeight="1">
      <c r="A10" s="35" t="s">
        <v>50</v>
      </c>
      <c r="B10" s="26" t="s">
        <v>42</v>
      </c>
      <c r="C10" s="33" t="s">
        <v>126</v>
      </c>
      <c r="D10" s="1"/>
    </row>
    <row r="11" spans="1:4" s="2" customFormat="1" ht="12" customHeight="1">
      <c r="A11" s="35" t="s">
        <v>51</v>
      </c>
      <c r="B11" s="26" t="s">
        <v>42</v>
      </c>
      <c r="C11" s="33" t="s">
        <v>125</v>
      </c>
      <c r="D11" s="1"/>
    </row>
    <row r="12" spans="1:4" s="2" customFormat="1" ht="12" customHeight="1">
      <c r="A12" s="35" t="s">
        <v>52</v>
      </c>
      <c r="B12" s="26" t="s">
        <v>42</v>
      </c>
      <c r="C12" s="33" t="s">
        <v>124</v>
      </c>
      <c r="D12" s="1"/>
    </row>
    <row r="13" spans="1:4" s="2" customFormat="1" ht="12" customHeight="1">
      <c r="A13" s="35" t="s">
        <v>44</v>
      </c>
      <c r="B13" s="26" t="s">
        <v>42</v>
      </c>
      <c r="C13" s="33" t="s">
        <v>123</v>
      </c>
      <c r="D13" s="1"/>
    </row>
    <row r="14" spans="1:4" s="2" customFormat="1" ht="12" customHeight="1">
      <c r="A14" s="35" t="s">
        <v>45</v>
      </c>
      <c r="B14" s="26" t="s">
        <v>42</v>
      </c>
      <c r="C14" s="33" t="s">
        <v>122</v>
      </c>
      <c r="D14" s="1"/>
    </row>
    <row r="15" spans="1:4" s="2" customFormat="1" ht="12" customHeight="1">
      <c r="A15" s="35" t="s">
        <v>53</v>
      </c>
      <c r="B15" s="26" t="s">
        <v>42</v>
      </c>
      <c r="C15" s="33" t="s">
        <v>121</v>
      </c>
      <c r="D15" s="1"/>
    </row>
    <row r="16" spans="1:4" s="2" customFormat="1" ht="12" customHeight="1">
      <c r="A16" s="35" t="s">
        <v>54</v>
      </c>
      <c r="B16" s="26" t="s">
        <v>42</v>
      </c>
      <c r="C16" s="33" t="s">
        <v>120</v>
      </c>
      <c r="D16" s="1"/>
    </row>
    <row r="17" spans="1:3" s="2" customFormat="1" ht="12" customHeight="1">
      <c r="A17" s="35" t="s">
        <v>55</v>
      </c>
      <c r="B17" s="26" t="s">
        <v>42</v>
      </c>
      <c r="C17" s="33" t="s">
        <v>119</v>
      </c>
    </row>
    <row r="18" spans="1:3" s="2" customFormat="1" ht="12" customHeight="1">
      <c r="A18" s="35" t="s">
        <v>46</v>
      </c>
      <c r="B18" s="26" t="s">
        <v>42</v>
      </c>
      <c r="C18" s="33" t="s">
        <v>118</v>
      </c>
    </row>
    <row r="19" spans="1:3" s="2" customFormat="1" ht="3.75" customHeight="1">
      <c r="A19" s="36"/>
      <c r="B19" s="26"/>
      <c r="C19" s="35"/>
    </row>
    <row r="20" spans="1:3" s="2" customFormat="1" ht="15.75" customHeight="1">
      <c r="A20" s="1" t="s">
        <v>117</v>
      </c>
      <c r="B20" s="1"/>
      <c r="C20" s="1"/>
    </row>
    <row r="21" spans="1:3" s="2" customFormat="1">
      <c r="A21" s="1" t="s">
        <v>116</v>
      </c>
      <c r="B21" s="1"/>
      <c r="C21" s="1"/>
    </row>
    <row r="22" spans="1:3" s="2" customFormat="1" ht="5.25" customHeight="1">
      <c r="A22" s="1"/>
      <c r="B22" s="1"/>
      <c r="C22" s="1"/>
    </row>
    <row r="23" spans="1:3" s="2" customFormat="1" ht="12.75" customHeight="1">
      <c r="A23" s="1" t="s">
        <v>115</v>
      </c>
      <c r="B23" s="1"/>
      <c r="C23" s="1"/>
    </row>
    <row r="24" spans="1:3" s="2" customFormat="1" ht="5.25" customHeight="1">
      <c r="A24" s="1"/>
      <c r="B24" s="1"/>
      <c r="C24" s="1"/>
    </row>
    <row r="25" spans="1:3" s="2" customFormat="1" ht="12.75" customHeight="1">
      <c r="A25" s="1" t="s">
        <v>114</v>
      </c>
      <c r="B25" s="1"/>
      <c r="C25" s="1"/>
    </row>
    <row r="26" spans="1:3" s="2" customFormat="1" ht="12.75" customHeight="1">
      <c r="A26" s="1" t="s">
        <v>113</v>
      </c>
      <c r="B26" s="1"/>
      <c r="C26" s="1"/>
    </row>
    <row r="27" spans="1:3" s="2" customFormat="1" ht="3.75" customHeight="1">
      <c r="A27" s="1"/>
      <c r="B27" s="1"/>
      <c r="C27" s="1"/>
    </row>
    <row r="28" spans="1:3" s="2" customFormat="1" ht="12.75" customHeight="1">
      <c r="A28" s="1" t="s">
        <v>112</v>
      </c>
      <c r="B28" s="1"/>
      <c r="C28" s="1"/>
    </row>
    <row r="29" spans="1:3" s="2" customFormat="1" ht="4.5" customHeight="1">
      <c r="A29" s="1"/>
      <c r="B29" s="1"/>
      <c r="C29" s="1"/>
    </row>
    <row r="30" spans="1:3" s="2" customFormat="1" ht="12.75" customHeight="1">
      <c r="A30" s="1" t="s">
        <v>111</v>
      </c>
      <c r="B30" s="1"/>
      <c r="C30" s="1"/>
    </row>
    <row r="31" spans="1:3" s="2" customFormat="1" ht="4.5" customHeight="1">
      <c r="A31" s="1"/>
      <c r="B31" s="1"/>
      <c r="C31" s="1"/>
    </row>
    <row r="32" spans="1:3" s="2" customFormat="1" ht="12.75" customHeight="1">
      <c r="A32" s="1" t="s">
        <v>110</v>
      </c>
      <c r="B32" s="1"/>
      <c r="C32" s="1"/>
    </row>
    <row r="33" spans="1:3" s="2" customFormat="1" ht="4.5" customHeight="1">
      <c r="A33" s="1"/>
      <c r="B33" s="24"/>
      <c r="C33" s="1"/>
    </row>
    <row r="34" spans="1:3" s="2" customFormat="1" ht="13.5" customHeight="1">
      <c r="A34" s="1"/>
      <c r="B34" s="34"/>
      <c r="C34" s="1" t="s">
        <v>109</v>
      </c>
    </row>
    <row r="35" spans="1:3" s="2" customFormat="1" ht="13.5" customHeight="1">
      <c r="A35" s="22"/>
      <c r="B35" s="15" t="s">
        <v>108</v>
      </c>
      <c r="C35" s="22"/>
    </row>
    <row r="36" spans="1:3" s="2" customFormat="1" ht="13.5" customHeight="1">
      <c r="A36" s="1"/>
      <c r="B36" s="1" t="s">
        <v>107</v>
      </c>
      <c r="C36" s="1"/>
    </row>
    <row r="37" spans="1:3" s="2" customFormat="1" ht="13.5" customHeight="1">
      <c r="A37" s="1"/>
      <c r="B37" s="1" t="s">
        <v>106</v>
      </c>
      <c r="C37" s="1"/>
    </row>
    <row r="38" spans="1:3" s="2" customFormat="1" ht="13.5" customHeight="1">
      <c r="A38" s="1"/>
      <c r="B38" s="1" t="s">
        <v>105</v>
      </c>
      <c r="C38" s="1"/>
    </row>
    <row r="39" spans="1:3" s="2" customFormat="1" ht="13.5" customHeight="1">
      <c r="A39" s="1"/>
      <c r="B39" s="1" t="s">
        <v>104</v>
      </c>
      <c r="C39" s="1"/>
    </row>
    <row r="40" spans="1:3" s="2" customFormat="1" ht="13.5" customHeight="1">
      <c r="A40" s="1"/>
      <c r="B40" s="1" t="s">
        <v>103</v>
      </c>
      <c r="C40" s="1"/>
    </row>
    <row r="41" spans="1:3" s="2" customFormat="1" ht="13.5" customHeight="1">
      <c r="A41" s="1"/>
      <c r="B41" s="1" t="s">
        <v>102</v>
      </c>
      <c r="C41" s="1"/>
    </row>
    <row r="42" spans="1:3" s="2" customFormat="1" ht="13.5" customHeight="1">
      <c r="A42" s="1"/>
      <c r="B42" s="1" t="s">
        <v>101</v>
      </c>
      <c r="C42" s="1"/>
    </row>
    <row r="43" spans="1:3" s="2" customFormat="1" ht="13.5" customHeight="1">
      <c r="A43" s="1"/>
      <c r="B43" s="23" t="s">
        <v>100</v>
      </c>
      <c r="C43" s="1"/>
    </row>
    <row r="44" spans="1:3" s="2" customFormat="1" ht="6" customHeight="1">
      <c r="A44" s="1"/>
      <c r="B44" s="1"/>
      <c r="C44" s="1"/>
    </row>
    <row r="45" spans="1:3" s="2" customFormat="1">
      <c r="A45" s="1" t="s">
        <v>99</v>
      </c>
      <c r="B45" s="1"/>
      <c r="C45" s="1"/>
    </row>
    <row r="46" spans="1:3" s="2" customFormat="1">
      <c r="A46" s="1" t="s">
        <v>98</v>
      </c>
      <c r="B46" s="1"/>
      <c r="C46" s="1"/>
    </row>
    <row r="47" spans="1:3" s="2" customFormat="1">
      <c r="A47" s="33" t="s">
        <v>97</v>
      </c>
      <c r="B47" s="1"/>
      <c r="C47" s="1"/>
    </row>
    <row r="48" spans="1:3" s="2" customFormat="1">
      <c r="A48" s="1"/>
      <c r="B48" s="1"/>
      <c r="C48" s="1"/>
    </row>
    <row r="50" spans="1:3" s="2" customFormat="1">
      <c r="A50" s="176">
        <v>2</v>
      </c>
      <c r="B50" s="176"/>
      <c r="C50" s="176"/>
    </row>
    <row r="51" spans="1:3" s="2" customFormat="1" ht="4.5" customHeight="1"/>
  </sheetData>
  <mergeCells count="3">
    <mergeCell ref="A4:C4"/>
    <mergeCell ref="A1:C1"/>
    <mergeCell ref="A50:C50"/>
  </mergeCells>
  <pageMargins left="0.44" right="0.17" top="0.39" bottom="0.44" header="0.33" footer="0.3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2"/>
  <sheetViews>
    <sheetView topLeftCell="A19" workbookViewId="0">
      <selection activeCell="Q36" sqref="Q36"/>
    </sheetView>
  </sheetViews>
  <sheetFormatPr defaultRowHeight="12.75"/>
  <cols>
    <col min="1" max="1" width="13.140625" style="319" customWidth="1"/>
    <col min="2" max="2" width="8.7109375" style="319" customWidth="1"/>
    <col min="3" max="3" width="7.140625" style="319" customWidth="1"/>
    <col min="4" max="4" width="8.28515625" style="319" customWidth="1"/>
    <col min="5" max="5" width="7.28515625" style="361" customWidth="1"/>
    <col min="6" max="6" width="6.85546875" style="361" customWidth="1"/>
    <col min="7" max="7" width="6.28515625" style="361" customWidth="1"/>
    <col min="8" max="8" width="1.5703125" style="319" customWidth="1"/>
    <col min="9" max="9" width="2.5703125" style="319" customWidth="1"/>
    <col min="10" max="11" width="9.140625" style="319"/>
    <col min="12" max="12" width="2.5703125" style="319" customWidth="1"/>
    <col min="13" max="16384" width="9.140625" style="319"/>
  </cols>
  <sheetData>
    <row r="1" spans="1:17" ht="15" customHeight="1">
      <c r="A1" s="555" t="s">
        <v>547</v>
      </c>
      <c r="B1" s="555"/>
      <c r="C1" s="555"/>
      <c r="D1" s="555"/>
      <c r="E1" s="555"/>
      <c r="F1" s="555"/>
      <c r="G1" s="555"/>
      <c r="I1" s="361"/>
      <c r="J1" s="361"/>
      <c r="K1" s="361"/>
      <c r="L1" s="361"/>
      <c r="M1" s="361"/>
      <c r="N1" s="361"/>
      <c r="O1" s="361"/>
      <c r="P1" s="361"/>
      <c r="Q1" s="361"/>
    </row>
    <row r="2" spans="1:17" ht="12.75" hidden="1" customHeight="1">
      <c r="A2" s="554"/>
      <c r="B2" s="554"/>
      <c r="C2" s="554"/>
      <c r="D2" s="554"/>
      <c r="E2" s="554"/>
      <c r="F2" s="554"/>
      <c r="G2" s="554"/>
      <c r="I2" s="361"/>
      <c r="J2" s="361"/>
      <c r="K2" s="361"/>
      <c r="L2" s="361"/>
      <c r="M2" s="361"/>
      <c r="N2" s="361"/>
      <c r="O2" s="361"/>
      <c r="P2" s="361"/>
      <c r="Q2" s="361"/>
    </row>
    <row r="3" spans="1:17" ht="13.5" customHeight="1">
      <c r="A3" s="539" t="s">
        <v>546</v>
      </c>
      <c r="B3" s="539"/>
      <c r="C3" s="539"/>
      <c r="D3" s="539"/>
      <c r="E3" s="539"/>
      <c r="F3" s="539"/>
      <c r="G3" s="539"/>
      <c r="I3" s="361"/>
      <c r="J3" s="361"/>
      <c r="K3" s="361"/>
      <c r="L3" s="361"/>
      <c r="M3" s="361"/>
      <c r="N3" s="361"/>
      <c r="O3" s="361"/>
      <c r="P3" s="361"/>
      <c r="Q3" s="361"/>
    </row>
    <row r="4" spans="1:17" s="530" customFormat="1" ht="22.5" customHeight="1">
      <c r="A4" s="553" t="s">
        <v>545</v>
      </c>
      <c r="B4" s="553"/>
      <c r="C4" s="553"/>
      <c r="D4" s="553"/>
      <c r="E4" s="552" t="s">
        <v>544</v>
      </c>
      <c r="F4" s="552" t="s">
        <v>331</v>
      </c>
      <c r="G4" s="552" t="s">
        <v>501</v>
      </c>
      <c r="H4" s="551"/>
      <c r="I4" s="361"/>
      <c r="J4" s="361"/>
      <c r="K4" s="361"/>
      <c r="L4" s="361"/>
      <c r="M4" s="361"/>
      <c r="N4" s="361"/>
      <c r="O4" s="361"/>
      <c r="P4" s="361"/>
      <c r="Q4" s="361"/>
    </row>
    <row r="5" spans="1:17" s="530" customFormat="1" ht="13.5" customHeight="1">
      <c r="A5" s="543" t="s">
        <v>543</v>
      </c>
      <c r="B5" s="543"/>
      <c r="C5" s="543"/>
      <c r="D5" s="543"/>
      <c r="E5" s="546">
        <v>75</v>
      </c>
      <c r="F5" s="546">
        <v>96</v>
      </c>
      <c r="G5" s="546">
        <v>98</v>
      </c>
      <c r="H5" s="532"/>
      <c r="I5" s="361"/>
      <c r="J5" s="550"/>
      <c r="K5" s="361"/>
      <c r="L5" s="361"/>
      <c r="M5" s="361"/>
      <c r="N5" s="361"/>
      <c r="O5" s="361"/>
      <c r="P5" s="361"/>
      <c r="Q5" s="361"/>
    </row>
    <row r="6" spans="1:17" s="530" customFormat="1" ht="13.5" customHeight="1">
      <c r="A6" s="548" t="s">
        <v>542</v>
      </c>
      <c r="B6" s="548"/>
      <c r="C6" s="548"/>
      <c r="D6" s="548"/>
      <c r="E6" s="546">
        <v>24</v>
      </c>
      <c r="F6" s="546">
        <v>38</v>
      </c>
      <c r="G6" s="546">
        <v>35</v>
      </c>
      <c r="H6" s="532"/>
      <c r="I6" s="361"/>
      <c r="J6" s="546"/>
      <c r="K6" s="361"/>
      <c r="L6" s="361"/>
      <c r="M6" s="361"/>
      <c r="N6" s="361"/>
      <c r="O6" s="361"/>
      <c r="P6" s="361"/>
      <c r="Q6" s="361"/>
    </row>
    <row r="7" spans="1:17" s="530" customFormat="1" ht="13.5" customHeight="1">
      <c r="A7" s="548" t="s">
        <v>541</v>
      </c>
      <c r="B7" s="548"/>
      <c r="C7" s="548"/>
      <c r="D7" s="548"/>
      <c r="E7" s="549">
        <v>14</v>
      </c>
      <c r="F7" s="549">
        <v>15</v>
      </c>
      <c r="G7" s="549">
        <v>10</v>
      </c>
      <c r="H7" s="532"/>
      <c r="I7" s="361"/>
      <c r="J7" s="549"/>
      <c r="K7" s="361"/>
      <c r="L7" s="361"/>
      <c r="M7" s="361"/>
      <c r="N7" s="361"/>
      <c r="O7" s="361"/>
      <c r="P7" s="361"/>
      <c r="Q7" s="361"/>
    </row>
    <row r="8" spans="1:17" s="530" customFormat="1" ht="12" customHeight="1">
      <c r="A8" s="548" t="s">
        <v>540</v>
      </c>
      <c r="B8" s="548"/>
      <c r="C8" s="548"/>
      <c r="D8" s="548"/>
      <c r="E8" s="549">
        <v>1</v>
      </c>
      <c r="F8" s="549">
        <v>1</v>
      </c>
      <c r="G8" s="549">
        <v>1</v>
      </c>
      <c r="H8" s="532"/>
      <c r="I8" s="361"/>
      <c r="J8" s="549"/>
      <c r="K8" s="361"/>
      <c r="L8" s="361"/>
      <c r="M8" s="361"/>
      <c r="N8" s="361"/>
      <c r="O8" s="361"/>
      <c r="P8" s="361"/>
      <c r="Q8" s="361"/>
    </row>
    <row r="9" spans="1:17" s="530" customFormat="1" ht="13.5" customHeight="1">
      <c r="A9" s="548" t="s">
        <v>539</v>
      </c>
      <c r="B9" s="548"/>
      <c r="C9" s="548"/>
      <c r="D9" s="548"/>
      <c r="E9" s="546">
        <v>6</v>
      </c>
      <c r="F9" s="546">
        <v>14</v>
      </c>
      <c r="G9" s="546">
        <v>10</v>
      </c>
      <c r="H9" s="532"/>
      <c r="I9" s="361"/>
      <c r="J9" s="546"/>
      <c r="K9" s="361"/>
      <c r="L9" s="361"/>
      <c r="M9" s="361"/>
      <c r="N9" s="361"/>
      <c r="O9" s="361"/>
      <c r="P9" s="361"/>
      <c r="Q9" s="361"/>
    </row>
    <row r="10" spans="1:17" s="530" customFormat="1" ht="13.5" customHeight="1">
      <c r="A10" s="548" t="s">
        <v>538</v>
      </c>
      <c r="B10" s="548"/>
      <c r="C10" s="548"/>
      <c r="D10" s="548"/>
      <c r="E10" s="546">
        <v>38</v>
      </c>
      <c r="F10" s="546">
        <v>30</v>
      </c>
      <c r="G10" s="546">
        <v>40</v>
      </c>
      <c r="H10" s="532"/>
      <c r="I10" s="361"/>
      <c r="J10" s="546"/>
      <c r="K10" s="361"/>
      <c r="L10" s="361"/>
      <c r="M10" s="361"/>
      <c r="N10" s="361"/>
      <c r="O10" s="361"/>
      <c r="P10" s="361"/>
      <c r="Q10" s="361"/>
    </row>
    <row r="11" spans="1:17" s="530" customFormat="1" ht="13.5" customHeight="1">
      <c r="A11" s="548" t="s">
        <v>537</v>
      </c>
      <c r="B11" s="548"/>
      <c r="C11" s="548"/>
      <c r="D11" s="548"/>
      <c r="E11" s="549">
        <v>34</v>
      </c>
      <c r="F11" s="549">
        <v>27</v>
      </c>
      <c r="G11" s="549">
        <v>34</v>
      </c>
      <c r="H11" s="532"/>
      <c r="I11" s="361"/>
      <c r="J11" s="549"/>
      <c r="K11" s="361"/>
      <c r="L11" s="361"/>
      <c r="M11" s="361"/>
      <c r="N11" s="361"/>
      <c r="O11" s="361"/>
      <c r="P11" s="361"/>
      <c r="Q11" s="361"/>
    </row>
    <row r="12" spans="1:17" s="530" customFormat="1" ht="13.5" customHeight="1">
      <c r="A12" s="548" t="s">
        <v>536</v>
      </c>
      <c r="B12" s="548"/>
      <c r="C12" s="548"/>
      <c r="D12" s="548"/>
      <c r="E12" s="549">
        <v>15</v>
      </c>
      <c r="F12" s="549">
        <v>16</v>
      </c>
      <c r="G12" s="549">
        <v>14</v>
      </c>
      <c r="H12" s="532"/>
      <c r="I12" s="361"/>
      <c r="J12" s="549"/>
      <c r="K12" s="361"/>
      <c r="L12" s="361"/>
      <c r="M12" s="361"/>
      <c r="N12" s="361"/>
      <c r="O12" s="361"/>
      <c r="P12" s="361"/>
      <c r="Q12" s="361"/>
    </row>
    <row r="13" spans="1:17" s="530" customFormat="1" ht="13.5" customHeight="1">
      <c r="A13" s="548" t="s">
        <v>535</v>
      </c>
      <c r="B13" s="548"/>
      <c r="C13" s="548"/>
      <c r="D13" s="548"/>
      <c r="E13" s="546">
        <v>19</v>
      </c>
      <c r="F13" s="546">
        <v>11</v>
      </c>
      <c r="G13" s="546">
        <v>20</v>
      </c>
      <c r="H13" s="532"/>
      <c r="I13" s="361"/>
      <c r="J13" s="546"/>
      <c r="K13" s="361"/>
      <c r="L13" s="361"/>
      <c r="M13" s="361"/>
      <c r="N13" s="361"/>
      <c r="O13" s="361"/>
      <c r="P13" s="361"/>
      <c r="Q13" s="361"/>
    </row>
    <row r="14" spans="1:17" s="530" customFormat="1" ht="35.25" customHeight="1">
      <c r="A14" s="548" t="s">
        <v>534</v>
      </c>
      <c r="B14" s="548"/>
      <c r="C14" s="548"/>
      <c r="D14" s="548"/>
      <c r="E14" s="546">
        <v>2</v>
      </c>
      <c r="F14" s="546">
        <v>7</v>
      </c>
      <c r="G14" s="546">
        <v>10</v>
      </c>
      <c r="H14" s="532"/>
      <c r="I14" s="361"/>
      <c r="J14" s="546"/>
      <c r="K14" s="361"/>
      <c r="L14" s="361"/>
      <c r="M14" s="361"/>
      <c r="N14" s="361"/>
      <c r="O14" s="361"/>
      <c r="P14" s="361"/>
      <c r="Q14" s="361"/>
    </row>
    <row r="15" spans="1:17" ht="13.5" customHeight="1">
      <c r="A15" s="548" t="s">
        <v>533</v>
      </c>
      <c r="B15" s="548"/>
      <c r="C15" s="548"/>
      <c r="D15" s="548"/>
      <c r="E15" s="546">
        <v>4</v>
      </c>
      <c r="F15" s="546">
        <v>6</v>
      </c>
      <c r="G15" s="546">
        <v>2</v>
      </c>
      <c r="H15" s="547">
        <f>H5-H6-H8-H9-H10-H14</f>
        <v>0</v>
      </c>
      <c r="I15" s="361"/>
      <c r="J15" s="546"/>
      <c r="K15" s="361"/>
      <c r="L15" s="361"/>
      <c r="M15" s="361"/>
      <c r="N15" s="361"/>
      <c r="O15" s="361"/>
      <c r="P15" s="361"/>
      <c r="Q15" s="361"/>
    </row>
    <row r="16" spans="1:17" ht="10.5" customHeight="1">
      <c r="A16" s="545" t="s">
        <v>532</v>
      </c>
      <c r="B16" s="545"/>
      <c r="C16" s="545"/>
      <c r="D16" s="545"/>
      <c r="E16" s="545"/>
      <c r="F16" s="545"/>
      <c r="G16" s="545"/>
      <c r="H16" s="343"/>
      <c r="I16" s="361"/>
      <c r="J16" s="361"/>
      <c r="K16" s="361"/>
      <c r="L16" s="361"/>
      <c r="M16" s="361"/>
      <c r="N16" s="361"/>
      <c r="O16" s="361"/>
      <c r="P16" s="361"/>
      <c r="Q16" s="361"/>
    </row>
    <row r="17" spans="1:17" ht="12" customHeight="1">
      <c r="A17" s="543" t="s">
        <v>531</v>
      </c>
      <c r="B17" s="543"/>
      <c r="C17" s="543"/>
      <c r="D17" s="543"/>
      <c r="E17" s="544">
        <v>15</v>
      </c>
      <c r="F17" s="544">
        <v>23</v>
      </c>
      <c r="G17" s="544">
        <v>31</v>
      </c>
      <c r="I17" s="361"/>
      <c r="J17" s="361"/>
      <c r="K17" s="361"/>
      <c r="L17" s="361"/>
      <c r="M17" s="361"/>
      <c r="N17" s="361"/>
      <c r="O17" s="361"/>
      <c r="P17" s="361"/>
      <c r="Q17" s="361"/>
    </row>
    <row r="18" spans="1:17" ht="12" customHeight="1">
      <c r="A18" s="543" t="s">
        <v>530</v>
      </c>
      <c r="B18" s="543"/>
      <c r="C18" s="543"/>
      <c r="D18" s="543"/>
      <c r="E18" s="544">
        <v>19</v>
      </c>
      <c r="F18" s="544">
        <v>21</v>
      </c>
      <c r="G18" s="544">
        <v>13</v>
      </c>
      <c r="I18" s="361"/>
      <c r="J18" s="361"/>
      <c r="K18" s="361"/>
      <c r="L18" s="361"/>
      <c r="M18" s="361"/>
      <c r="N18" s="361"/>
      <c r="O18" s="361"/>
      <c r="P18" s="361"/>
      <c r="Q18" s="361"/>
    </row>
    <row r="19" spans="1:17" ht="12" customHeight="1">
      <c r="A19" s="543" t="s">
        <v>529</v>
      </c>
      <c r="B19" s="543"/>
      <c r="C19" s="543"/>
      <c r="D19" s="543"/>
      <c r="E19" s="542">
        <v>28.3</v>
      </c>
      <c r="F19" s="542">
        <v>14.1</v>
      </c>
      <c r="G19" s="542">
        <v>147.19999999999999</v>
      </c>
      <c r="I19" s="361"/>
      <c r="J19" s="361"/>
      <c r="K19" s="361"/>
      <c r="L19" s="361"/>
      <c r="M19" s="361"/>
      <c r="N19" s="361"/>
      <c r="O19" s="361"/>
      <c r="P19" s="361"/>
      <c r="Q19" s="361"/>
    </row>
    <row r="20" spans="1:17" ht="12" customHeight="1">
      <c r="A20" s="541" t="s">
        <v>528</v>
      </c>
      <c r="B20" s="541"/>
      <c r="C20" s="541"/>
      <c r="D20" s="541"/>
      <c r="E20" s="540">
        <v>19.899999999999999</v>
      </c>
      <c r="F20" s="540">
        <v>12.1</v>
      </c>
      <c r="G20" s="540">
        <v>144.19999999999999</v>
      </c>
      <c r="I20" s="361"/>
      <c r="J20" s="361"/>
      <c r="K20" s="361"/>
      <c r="L20" s="361"/>
      <c r="M20" s="361"/>
      <c r="N20" s="361"/>
      <c r="O20" s="361"/>
      <c r="P20" s="361"/>
      <c r="Q20" s="361"/>
    </row>
    <row r="21" spans="1:17" ht="12.75" customHeight="1">
      <c r="A21" s="539" t="s">
        <v>527</v>
      </c>
      <c r="B21" s="539"/>
      <c r="C21" s="539"/>
      <c r="D21" s="539"/>
      <c r="E21" s="539"/>
      <c r="F21" s="539"/>
      <c r="G21" s="539"/>
      <c r="I21" s="361"/>
      <c r="J21" s="361"/>
      <c r="K21" s="361"/>
      <c r="L21" s="361"/>
      <c r="M21" s="361"/>
      <c r="N21" s="361"/>
      <c r="O21" s="361"/>
      <c r="P21" s="361"/>
      <c r="Q21" s="361"/>
    </row>
    <row r="22" spans="1:17" s="530" customFormat="1" ht="13.5" customHeight="1">
      <c r="A22" s="538" t="s">
        <v>243</v>
      </c>
      <c r="B22" s="537" t="s">
        <v>458</v>
      </c>
      <c r="C22" s="537"/>
      <c r="D22" s="537" t="s">
        <v>457</v>
      </c>
      <c r="E22" s="537"/>
      <c r="F22" s="537" t="s">
        <v>174</v>
      </c>
      <c r="G22" s="537"/>
      <c r="I22" s="361"/>
      <c r="J22" s="361"/>
      <c r="K22" s="361"/>
      <c r="L22" s="361"/>
      <c r="M22" s="361"/>
      <c r="N22" s="361"/>
      <c r="O22" s="361"/>
      <c r="P22" s="361"/>
      <c r="Q22" s="361"/>
    </row>
    <row r="23" spans="1:17" s="361" customFormat="1" ht="12.75" customHeight="1">
      <c r="A23" s="536" t="s">
        <v>248</v>
      </c>
      <c r="B23" s="535">
        <v>4</v>
      </c>
      <c r="C23" s="535"/>
      <c r="D23" s="535">
        <v>2</v>
      </c>
      <c r="E23" s="535"/>
      <c r="F23" s="535" t="s">
        <v>42</v>
      </c>
      <c r="G23" s="535"/>
      <c r="H23" s="529"/>
    </row>
    <row r="24" spans="1:17" s="361" customFormat="1" ht="10.5" customHeight="1">
      <c r="A24" s="536" t="s">
        <v>526</v>
      </c>
      <c r="B24" s="535">
        <v>4</v>
      </c>
      <c r="C24" s="535"/>
      <c r="D24" s="535">
        <v>4</v>
      </c>
      <c r="E24" s="535"/>
      <c r="F24" s="535">
        <v>2</v>
      </c>
      <c r="G24" s="535"/>
      <c r="H24" s="529"/>
    </row>
    <row r="25" spans="1:17" s="361" customFormat="1" ht="10.5" customHeight="1">
      <c r="A25" s="536" t="s">
        <v>249</v>
      </c>
      <c r="B25" s="535">
        <v>3</v>
      </c>
      <c r="C25" s="535"/>
      <c r="D25" s="535">
        <v>4</v>
      </c>
      <c r="E25" s="535"/>
      <c r="F25" s="535">
        <v>6</v>
      </c>
      <c r="G25" s="535"/>
      <c r="H25" s="529"/>
    </row>
    <row r="26" spans="1:17" s="361" customFormat="1" ht="10.5" customHeight="1">
      <c r="A26" s="536" t="s">
        <v>250</v>
      </c>
      <c r="B26" s="535">
        <v>8</v>
      </c>
      <c r="C26" s="535"/>
      <c r="D26" s="535">
        <v>11</v>
      </c>
      <c r="E26" s="535"/>
      <c r="F26" s="535">
        <v>2</v>
      </c>
      <c r="G26" s="535"/>
      <c r="H26" s="529"/>
    </row>
    <row r="27" spans="1:17" s="361" customFormat="1" ht="15.75" customHeight="1">
      <c r="A27" s="536" t="s">
        <v>251</v>
      </c>
      <c r="B27" s="535">
        <v>1</v>
      </c>
      <c r="C27" s="535"/>
      <c r="D27" s="535">
        <v>3</v>
      </c>
      <c r="E27" s="535"/>
      <c r="F27" s="535">
        <v>2</v>
      </c>
      <c r="G27" s="535"/>
      <c r="H27" s="529"/>
    </row>
    <row r="28" spans="1:17" s="361" customFormat="1" ht="10.5" customHeight="1">
      <c r="A28" s="536" t="s">
        <v>252</v>
      </c>
      <c r="B28" s="535">
        <v>3</v>
      </c>
      <c r="C28" s="535"/>
      <c r="D28" s="535">
        <v>1</v>
      </c>
      <c r="E28" s="535"/>
      <c r="F28" s="535">
        <v>2</v>
      </c>
      <c r="G28" s="535"/>
      <c r="H28" s="529"/>
    </row>
    <row r="29" spans="1:17" s="361" customFormat="1" ht="10.5" customHeight="1">
      <c r="A29" s="536" t="s">
        <v>253</v>
      </c>
      <c r="B29" s="535">
        <v>7</v>
      </c>
      <c r="C29" s="535"/>
      <c r="D29" s="535">
        <v>8</v>
      </c>
      <c r="E29" s="535"/>
      <c r="F29" s="535">
        <v>6</v>
      </c>
      <c r="G29" s="535"/>
      <c r="H29" s="529"/>
    </row>
    <row r="30" spans="1:17" s="361" customFormat="1" ht="10.5" customHeight="1">
      <c r="A30" s="536" t="s">
        <v>319</v>
      </c>
      <c r="B30" s="535">
        <v>1</v>
      </c>
      <c r="C30" s="535"/>
      <c r="D30" s="535">
        <v>1</v>
      </c>
      <c r="E30" s="535"/>
      <c r="F30" s="535">
        <v>4</v>
      </c>
      <c r="G30" s="535"/>
      <c r="H30" s="529"/>
    </row>
    <row r="31" spans="1:17" s="361" customFormat="1" ht="15.75" customHeight="1">
      <c r="A31" s="536" t="s">
        <v>320</v>
      </c>
      <c r="B31" s="535">
        <v>2</v>
      </c>
      <c r="C31" s="535"/>
      <c r="D31" s="535">
        <v>4</v>
      </c>
      <c r="E31" s="535"/>
      <c r="F31" s="535">
        <v>4</v>
      </c>
      <c r="G31" s="535"/>
      <c r="H31" s="529"/>
    </row>
    <row r="32" spans="1:17" s="361" customFormat="1" ht="10.5" customHeight="1">
      <c r="A32" s="536" t="s">
        <v>254</v>
      </c>
      <c r="B32" s="535">
        <v>1</v>
      </c>
      <c r="C32" s="535"/>
      <c r="D32" s="535">
        <v>1</v>
      </c>
      <c r="E32" s="535"/>
      <c r="F32" s="535">
        <v>1</v>
      </c>
      <c r="G32" s="535"/>
      <c r="H32" s="529"/>
    </row>
    <row r="33" spans="1:17" s="361" customFormat="1" ht="10.5" customHeight="1">
      <c r="A33" s="536" t="s">
        <v>255</v>
      </c>
      <c r="B33" s="535">
        <v>22</v>
      </c>
      <c r="C33" s="535"/>
      <c r="D33" s="535">
        <v>8</v>
      </c>
      <c r="E33" s="535"/>
      <c r="F33" s="535">
        <v>14</v>
      </c>
      <c r="G33" s="535"/>
      <c r="H33" s="529"/>
    </row>
    <row r="34" spans="1:17" s="361" customFormat="1" ht="10.5" customHeight="1">
      <c r="A34" s="536" t="s">
        <v>256</v>
      </c>
      <c r="B34" s="535">
        <v>2</v>
      </c>
      <c r="C34" s="535"/>
      <c r="D34" s="535">
        <v>2</v>
      </c>
      <c r="E34" s="535"/>
      <c r="F34" s="535">
        <v>3</v>
      </c>
      <c r="G34" s="535"/>
      <c r="H34" s="529"/>
    </row>
    <row r="35" spans="1:17" s="361" customFormat="1" ht="15.75" customHeight="1">
      <c r="A35" s="536" t="s">
        <v>525</v>
      </c>
      <c r="B35" s="535">
        <v>17</v>
      </c>
      <c r="C35" s="535"/>
      <c r="D35" s="535">
        <v>47</v>
      </c>
      <c r="E35" s="535"/>
      <c r="F35" s="535">
        <v>52</v>
      </c>
      <c r="G35" s="535"/>
      <c r="H35" s="529"/>
    </row>
    <row r="36" spans="1:17" s="530" customFormat="1" ht="12.75" customHeight="1">
      <c r="A36" s="534" t="s">
        <v>200</v>
      </c>
      <c r="B36" s="533">
        <v>75</v>
      </c>
      <c r="C36" s="533"/>
      <c r="D36" s="533">
        <v>96</v>
      </c>
      <c r="E36" s="533"/>
      <c r="F36" s="533">
        <v>98</v>
      </c>
      <c r="G36" s="533"/>
      <c r="H36" s="532"/>
      <c r="I36" s="361"/>
      <c r="J36" s="361"/>
      <c r="K36" s="361"/>
      <c r="L36" s="361"/>
      <c r="M36" s="361"/>
      <c r="N36" s="361"/>
      <c r="O36" s="361"/>
      <c r="P36" s="361"/>
      <c r="Q36" s="361"/>
    </row>
    <row r="37" spans="1:17" s="530" customFormat="1" ht="16.5" customHeight="1">
      <c r="A37" s="531" t="s">
        <v>524</v>
      </c>
      <c r="B37" s="531"/>
      <c r="C37" s="531"/>
      <c r="D37" s="531"/>
      <c r="E37" s="531"/>
      <c r="F37" s="531"/>
      <c r="G37" s="53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 ht="11.25" customHeight="1">
      <c r="A38" s="529"/>
      <c r="B38" s="529"/>
      <c r="C38" s="529"/>
      <c r="D38" s="529"/>
      <c r="E38" s="529"/>
      <c r="F38" s="529"/>
      <c r="G38" s="529"/>
      <c r="I38" s="361"/>
      <c r="J38" s="361"/>
      <c r="K38" s="361"/>
      <c r="L38" s="361"/>
      <c r="M38" s="361"/>
      <c r="N38" s="361"/>
      <c r="O38" s="361"/>
      <c r="P38" s="361"/>
      <c r="Q38" s="361"/>
    </row>
    <row r="39" spans="1:17" ht="3" customHeight="1">
      <c r="A39" s="528"/>
      <c r="B39" s="528"/>
      <c r="C39" s="528"/>
      <c r="D39" s="528"/>
      <c r="I39" s="361"/>
      <c r="J39" s="361"/>
      <c r="K39" s="361"/>
      <c r="L39" s="361"/>
      <c r="M39" s="361"/>
      <c r="N39" s="361"/>
      <c r="O39" s="361"/>
      <c r="P39" s="361"/>
      <c r="Q39" s="361"/>
    </row>
    <row r="40" spans="1:17" ht="6.75" customHeight="1">
      <c r="I40" s="361"/>
      <c r="J40" s="361"/>
      <c r="K40" s="361"/>
      <c r="L40" s="361"/>
      <c r="M40" s="361"/>
      <c r="N40" s="361"/>
      <c r="O40" s="361"/>
      <c r="P40" s="361"/>
      <c r="Q40" s="361"/>
    </row>
    <row r="41" spans="1:17" ht="6.75" customHeight="1">
      <c r="I41" s="361"/>
      <c r="J41" s="361"/>
      <c r="K41" s="361"/>
      <c r="L41" s="361"/>
      <c r="M41" s="361"/>
      <c r="N41" s="361"/>
      <c r="O41" s="361"/>
      <c r="P41" s="361"/>
      <c r="Q41" s="361"/>
    </row>
    <row r="42" spans="1:17" ht="6.75" customHeight="1">
      <c r="A42" s="361"/>
      <c r="B42" s="361"/>
      <c r="C42" s="361"/>
      <c r="D42" s="361"/>
      <c r="I42" s="361"/>
      <c r="J42" s="361"/>
      <c r="K42" s="361"/>
      <c r="L42" s="361"/>
      <c r="M42" s="361"/>
      <c r="N42" s="361"/>
      <c r="O42" s="361"/>
      <c r="P42" s="361"/>
      <c r="Q42" s="361"/>
    </row>
    <row r="43" spans="1:17" ht="6.75" customHeight="1">
      <c r="I43" s="361"/>
      <c r="J43" s="361"/>
      <c r="K43" s="361"/>
      <c r="L43" s="361"/>
      <c r="M43" s="361"/>
      <c r="N43" s="361"/>
      <c r="O43" s="361"/>
      <c r="P43" s="361"/>
      <c r="Q43" s="361"/>
    </row>
    <row r="44" spans="1:17" ht="6.75" customHeight="1">
      <c r="I44" s="361"/>
      <c r="J44" s="361"/>
      <c r="K44" s="361"/>
      <c r="L44" s="361"/>
      <c r="M44" s="361"/>
      <c r="N44" s="361"/>
      <c r="O44" s="361"/>
      <c r="P44" s="361"/>
      <c r="Q44" s="361"/>
    </row>
    <row r="45" spans="1:17" ht="6.75" customHeight="1">
      <c r="I45" s="361"/>
      <c r="J45" s="361"/>
      <c r="K45" s="361"/>
      <c r="L45" s="361"/>
      <c r="M45" s="361"/>
      <c r="N45" s="361"/>
      <c r="O45" s="361"/>
      <c r="P45" s="361"/>
      <c r="Q45" s="361"/>
    </row>
    <row r="46" spans="1:17">
      <c r="I46" s="361"/>
      <c r="J46" s="361"/>
      <c r="K46" s="361"/>
      <c r="L46" s="361"/>
      <c r="M46" s="361"/>
      <c r="N46" s="361"/>
      <c r="O46" s="361"/>
      <c r="P46" s="361"/>
      <c r="Q46" s="361"/>
    </row>
    <row r="47" spans="1:17" ht="6.75" customHeight="1">
      <c r="I47" s="361"/>
      <c r="J47" s="361"/>
      <c r="K47" s="361"/>
      <c r="L47" s="361"/>
      <c r="M47" s="361"/>
      <c r="N47" s="361"/>
      <c r="O47" s="361"/>
      <c r="P47" s="361"/>
      <c r="Q47" s="361"/>
    </row>
    <row r="48" spans="1:17" ht="22.5" customHeight="1">
      <c r="I48" s="361"/>
      <c r="J48" s="361"/>
      <c r="K48" s="361"/>
      <c r="L48" s="361"/>
      <c r="M48" s="361"/>
      <c r="N48" s="361"/>
      <c r="O48" s="361"/>
      <c r="P48" s="361"/>
      <c r="Q48" s="361"/>
    </row>
    <row r="49" spans="1:17">
      <c r="A49" s="527">
        <v>25</v>
      </c>
      <c r="B49" s="527"/>
      <c r="C49" s="527"/>
      <c r="D49" s="527"/>
      <c r="E49" s="527"/>
      <c r="F49" s="527"/>
      <c r="G49" s="527"/>
      <c r="I49" s="361"/>
      <c r="J49" s="361"/>
      <c r="K49" s="361"/>
      <c r="L49" s="361"/>
      <c r="M49" s="361"/>
      <c r="N49" s="361"/>
      <c r="O49" s="361"/>
      <c r="P49" s="361"/>
      <c r="Q49" s="361"/>
    </row>
    <row r="50" spans="1:17" ht="6" customHeight="1">
      <c r="I50" s="361"/>
      <c r="J50" s="361"/>
      <c r="K50" s="361"/>
      <c r="L50" s="361"/>
      <c r="M50" s="361"/>
      <c r="N50" s="361"/>
      <c r="O50" s="361"/>
      <c r="P50" s="361"/>
      <c r="Q50" s="361"/>
    </row>
    <row r="51" spans="1:17">
      <c r="I51" s="361"/>
      <c r="J51" s="361"/>
      <c r="K51" s="361"/>
      <c r="L51" s="361"/>
      <c r="M51" s="361"/>
      <c r="N51" s="361"/>
      <c r="O51" s="361"/>
      <c r="P51" s="361"/>
      <c r="Q51" s="361"/>
    </row>
    <row r="52" spans="1:17">
      <c r="I52" s="361"/>
      <c r="J52" s="361"/>
      <c r="K52" s="361"/>
      <c r="L52" s="361"/>
      <c r="M52" s="361"/>
      <c r="N52" s="361"/>
      <c r="O52" s="361"/>
      <c r="P52" s="361"/>
      <c r="Q52" s="361"/>
    </row>
    <row r="53" spans="1:17">
      <c r="I53" s="361"/>
      <c r="J53" s="361"/>
      <c r="K53" s="361"/>
      <c r="L53" s="361"/>
      <c r="M53" s="361"/>
      <c r="N53" s="361"/>
      <c r="O53" s="361"/>
      <c r="P53" s="361"/>
      <c r="Q53" s="361"/>
    </row>
    <row r="54" spans="1:17">
      <c r="I54" s="361"/>
      <c r="J54" s="361"/>
      <c r="K54" s="361"/>
      <c r="L54" s="361"/>
      <c r="M54" s="361"/>
      <c r="N54" s="361"/>
      <c r="O54" s="361"/>
      <c r="P54" s="361"/>
      <c r="Q54" s="361"/>
    </row>
    <row r="55" spans="1:17">
      <c r="I55" s="361"/>
      <c r="J55" s="361"/>
      <c r="K55" s="361"/>
      <c r="L55" s="361"/>
      <c r="M55" s="361"/>
      <c r="N55" s="361"/>
      <c r="O55" s="361"/>
      <c r="P55" s="361"/>
      <c r="Q55" s="361"/>
    </row>
    <row r="56" spans="1:17">
      <c r="I56" s="361"/>
      <c r="J56" s="361"/>
      <c r="K56" s="361"/>
      <c r="L56" s="361"/>
      <c r="M56" s="361"/>
      <c r="N56" s="361"/>
      <c r="O56" s="361"/>
      <c r="P56" s="361"/>
      <c r="Q56" s="361"/>
    </row>
    <row r="57" spans="1:17">
      <c r="I57" s="361"/>
      <c r="J57" s="361"/>
      <c r="K57" s="361"/>
      <c r="L57" s="361"/>
      <c r="M57" s="361"/>
      <c r="N57" s="361"/>
      <c r="O57" s="361"/>
      <c r="P57" s="361"/>
      <c r="Q57" s="361"/>
    </row>
    <row r="58" spans="1:17">
      <c r="I58" s="361"/>
      <c r="J58" s="361"/>
      <c r="K58" s="361"/>
      <c r="L58" s="361"/>
      <c r="M58" s="361"/>
      <c r="N58" s="361"/>
      <c r="O58" s="361"/>
      <c r="P58" s="361"/>
      <c r="Q58" s="361"/>
    </row>
    <row r="59" spans="1:17">
      <c r="I59" s="361"/>
      <c r="J59" s="361"/>
      <c r="K59" s="361"/>
      <c r="L59" s="361"/>
      <c r="M59" s="361"/>
      <c r="N59" s="361"/>
      <c r="O59" s="361"/>
      <c r="P59" s="361"/>
      <c r="Q59" s="361"/>
    </row>
    <row r="60" spans="1:17">
      <c r="I60" s="361"/>
      <c r="J60" s="361"/>
      <c r="K60" s="361"/>
      <c r="L60" s="361"/>
      <c r="M60" s="361"/>
      <c r="N60" s="361"/>
      <c r="O60" s="361"/>
      <c r="P60" s="361"/>
      <c r="Q60" s="361"/>
    </row>
    <row r="61" spans="1:17">
      <c r="I61" s="361"/>
      <c r="J61" s="361"/>
      <c r="K61" s="361"/>
      <c r="L61" s="361"/>
      <c r="M61" s="361"/>
      <c r="N61" s="361"/>
      <c r="O61" s="361"/>
      <c r="P61" s="361"/>
      <c r="Q61" s="361"/>
    </row>
    <row r="62" spans="1:17">
      <c r="I62" s="361"/>
      <c r="J62" s="361"/>
      <c r="K62" s="361"/>
      <c r="L62" s="361"/>
      <c r="M62" s="361"/>
      <c r="N62" s="361"/>
      <c r="O62" s="361"/>
      <c r="P62" s="361"/>
      <c r="Q62" s="361"/>
    </row>
  </sheetData>
  <mergeCells count="68"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5:C25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A11:D11"/>
    <mergeCell ref="B23:C23"/>
    <mergeCell ref="D23:E23"/>
    <mergeCell ref="F23:G23"/>
    <mergeCell ref="B24:C24"/>
    <mergeCell ref="D24:E24"/>
    <mergeCell ref="F24:G24"/>
    <mergeCell ref="A12:D12"/>
    <mergeCell ref="A49:G49"/>
    <mergeCell ref="A37:G37"/>
    <mergeCell ref="A8:D8"/>
    <mergeCell ref="A9:D9"/>
    <mergeCell ref="A4:D4"/>
    <mergeCell ref="A5:D5"/>
    <mergeCell ref="A6:D6"/>
    <mergeCell ref="A7:D7"/>
    <mergeCell ref="A10:D10"/>
    <mergeCell ref="A13:D13"/>
    <mergeCell ref="D22:E22"/>
    <mergeCell ref="A1:G1"/>
    <mergeCell ref="A2:G2"/>
    <mergeCell ref="A21:G21"/>
    <mergeCell ref="A16:G16"/>
    <mergeCell ref="A3:G3"/>
    <mergeCell ref="A17:D17"/>
    <mergeCell ref="A18:D18"/>
    <mergeCell ref="A19:D19"/>
    <mergeCell ref="B36:C36"/>
    <mergeCell ref="F36:G36"/>
    <mergeCell ref="D36:E36"/>
    <mergeCell ref="A14:D14"/>
    <mergeCell ref="A15:D15"/>
    <mergeCell ref="B22:C22"/>
    <mergeCell ref="F22:G22"/>
    <mergeCell ref="A20:D20"/>
    <mergeCell ref="D25:E25"/>
    <mergeCell ref="F25:G25"/>
  </mergeCells>
  <pageMargins left="6.74" right="0.24" top="0.27" bottom="0.24" header="0.17" footer="0.03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3"/>
  <sheetViews>
    <sheetView tabSelected="1" topLeftCell="A16" workbookViewId="0">
      <selection activeCell="M24" sqref="M24"/>
    </sheetView>
  </sheetViews>
  <sheetFormatPr defaultRowHeight="14.25"/>
  <cols>
    <col min="1" max="1" width="17.7109375" style="556" customWidth="1"/>
    <col min="2" max="7" width="6.140625" style="556" customWidth="1"/>
    <col min="8" max="8" width="1.140625" style="556" customWidth="1"/>
    <col min="9" max="9" width="0.42578125" style="556" customWidth="1"/>
    <col min="10" max="10" width="3.28515625" style="556" customWidth="1"/>
    <col min="11" max="11" width="3.5703125" style="556" customWidth="1"/>
    <col min="12" max="12" width="5.5703125" style="556" customWidth="1"/>
    <col min="13" max="13" width="5.85546875" style="556" customWidth="1"/>
    <col min="14" max="14" width="1.7109375" style="556" customWidth="1"/>
    <col min="15" max="16384" width="9.140625" style="556"/>
  </cols>
  <sheetData>
    <row r="1" spans="1:12" ht="18.75" customHeight="1">
      <c r="A1" s="589" t="s">
        <v>557</v>
      </c>
      <c r="B1" s="589"/>
      <c r="C1" s="589"/>
      <c r="D1" s="589"/>
      <c r="E1" s="589"/>
      <c r="F1" s="589"/>
      <c r="G1" s="589"/>
    </row>
    <row r="2" spans="1:12" ht="27" customHeight="1">
      <c r="A2" s="588" t="s">
        <v>39</v>
      </c>
      <c r="B2" s="588"/>
      <c r="C2" s="588"/>
      <c r="D2" s="588"/>
      <c r="E2" s="552" t="s">
        <v>544</v>
      </c>
      <c r="F2" s="552" t="s">
        <v>331</v>
      </c>
      <c r="G2" s="552" t="s">
        <v>501</v>
      </c>
    </row>
    <row r="3" spans="1:12" s="561" customFormat="1" ht="12" customHeight="1">
      <c r="A3" s="579" t="s">
        <v>311</v>
      </c>
      <c r="B3" s="579"/>
      <c r="C3" s="579"/>
      <c r="D3" s="579"/>
      <c r="E3" s="579">
        <v>77</v>
      </c>
      <c r="F3" s="586">
        <v>102</v>
      </c>
      <c r="G3" s="546">
        <v>80</v>
      </c>
    </row>
    <row r="4" spans="1:12" ht="12" customHeight="1">
      <c r="A4" s="579" t="s">
        <v>556</v>
      </c>
      <c r="B4" s="579"/>
      <c r="C4" s="579"/>
      <c r="D4" s="579"/>
      <c r="E4" s="579"/>
      <c r="F4" s="587"/>
      <c r="G4" s="546"/>
    </row>
    <row r="5" spans="1:12" ht="12" customHeight="1">
      <c r="A5" s="585" t="s">
        <v>555</v>
      </c>
      <c r="B5" s="585"/>
      <c r="C5" s="585"/>
      <c r="D5" s="585"/>
      <c r="E5" s="579">
        <v>13</v>
      </c>
      <c r="F5" s="586">
        <v>13</v>
      </c>
      <c r="G5" s="546">
        <v>9</v>
      </c>
    </row>
    <row r="6" spans="1:12" ht="12" customHeight="1">
      <c r="A6" s="585" t="s">
        <v>554</v>
      </c>
      <c r="B6" s="585"/>
      <c r="C6" s="585"/>
      <c r="D6" s="585"/>
      <c r="E6" s="579">
        <v>11</v>
      </c>
      <c r="F6" s="586">
        <v>18</v>
      </c>
      <c r="G6" s="546">
        <v>28</v>
      </c>
    </row>
    <row r="7" spans="1:12" ht="12" customHeight="1">
      <c r="A7" s="585" t="s">
        <v>553</v>
      </c>
      <c r="B7" s="585"/>
      <c r="C7" s="585"/>
      <c r="D7" s="585"/>
      <c r="E7" s="584">
        <v>3</v>
      </c>
      <c r="F7" s="583" t="s">
        <v>42</v>
      </c>
      <c r="G7" s="582" t="s">
        <v>42</v>
      </c>
    </row>
    <row r="8" spans="1:12" ht="12" customHeight="1">
      <c r="A8" s="579" t="s">
        <v>552</v>
      </c>
      <c r="B8" s="579"/>
      <c r="C8" s="579"/>
      <c r="D8" s="579"/>
      <c r="E8" s="584"/>
      <c r="F8" s="583"/>
      <c r="G8" s="582"/>
      <c r="L8" s="581"/>
    </row>
    <row r="9" spans="1:12" ht="12" customHeight="1">
      <c r="A9" s="580" t="s">
        <v>551</v>
      </c>
      <c r="B9" s="580"/>
      <c r="C9" s="580"/>
      <c r="D9" s="580"/>
      <c r="E9" s="579">
        <v>1073</v>
      </c>
      <c r="F9" s="578">
        <v>1239</v>
      </c>
      <c r="G9" s="578">
        <v>1500</v>
      </c>
    </row>
    <row r="10" spans="1:12" ht="12" customHeight="1">
      <c r="A10" s="577" t="s">
        <v>550</v>
      </c>
      <c r="B10" s="577"/>
      <c r="C10" s="577"/>
      <c r="D10" s="577"/>
      <c r="E10" s="576">
        <v>58</v>
      </c>
      <c r="F10" s="549">
        <v>71</v>
      </c>
      <c r="G10" s="549">
        <v>36</v>
      </c>
    </row>
    <row r="11" spans="1:12" ht="1.5" customHeight="1">
      <c r="A11" s="575"/>
      <c r="B11" s="575"/>
      <c r="C11" s="575"/>
      <c r="D11" s="575"/>
      <c r="E11" s="575"/>
      <c r="F11" s="574"/>
      <c r="G11" s="574"/>
    </row>
    <row r="12" spans="1:12" ht="27" customHeight="1">
      <c r="A12" s="573" t="s">
        <v>549</v>
      </c>
      <c r="B12" s="573"/>
      <c r="C12" s="573"/>
      <c r="D12" s="573"/>
      <c r="E12" s="573"/>
      <c r="F12" s="573"/>
      <c r="G12" s="573"/>
    </row>
    <row r="13" spans="1:12" ht="15" customHeight="1">
      <c r="A13" s="572" t="s">
        <v>243</v>
      </c>
      <c r="B13" s="571" t="s">
        <v>458</v>
      </c>
      <c r="C13" s="571"/>
      <c r="D13" s="571" t="s">
        <v>457</v>
      </c>
      <c r="E13" s="571"/>
      <c r="F13" s="571" t="s">
        <v>174</v>
      </c>
      <c r="G13" s="571"/>
      <c r="H13" s="567"/>
    </row>
    <row r="14" spans="1:12" ht="13.5" customHeight="1">
      <c r="A14" s="569" t="s">
        <v>248</v>
      </c>
      <c r="B14" s="568">
        <v>3</v>
      </c>
      <c r="C14" s="568"/>
      <c r="D14" s="535">
        <v>1</v>
      </c>
      <c r="E14" s="535"/>
      <c r="F14" s="535" t="s">
        <v>42</v>
      </c>
      <c r="G14" s="535"/>
    </row>
    <row r="15" spans="1:12" ht="13.5" customHeight="1">
      <c r="A15" s="569" t="s">
        <v>526</v>
      </c>
      <c r="B15" s="570">
        <v>1</v>
      </c>
      <c r="C15" s="570"/>
      <c r="D15" s="535">
        <v>4</v>
      </c>
      <c r="E15" s="535"/>
      <c r="F15" s="535">
        <v>2</v>
      </c>
      <c r="G15" s="535"/>
    </row>
    <row r="16" spans="1:12" ht="13.5" customHeight="1">
      <c r="A16" s="569" t="s">
        <v>249</v>
      </c>
      <c r="B16" s="568">
        <v>4</v>
      </c>
      <c r="C16" s="568"/>
      <c r="D16" s="535">
        <v>4</v>
      </c>
      <c r="E16" s="535"/>
      <c r="F16" s="535">
        <v>6</v>
      </c>
      <c r="G16" s="535"/>
    </row>
    <row r="17" spans="1:13" ht="13.5" customHeight="1">
      <c r="A17" s="569" t="s">
        <v>250</v>
      </c>
      <c r="B17" s="568">
        <v>5</v>
      </c>
      <c r="C17" s="568"/>
      <c r="D17" s="535">
        <v>13</v>
      </c>
      <c r="E17" s="535"/>
      <c r="F17" s="535">
        <v>1</v>
      </c>
      <c r="G17" s="535"/>
    </row>
    <row r="18" spans="1:13" ht="21" customHeight="1">
      <c r="A18" s="569" t="s">
        <v>251</v>
      </c>
      <c r="B18" s="568">
        <v>1</v>
      </c>
      <c r="C18" s="568"/>
      <c r="D18" s="535">
        <v>4</v>
      </c>
      <c r="E18" s="535"/>
      <c r="F18" s="535">
        <v>1</v>
      </c>
      <c r="G18" s="535"/>
    </row>
    <row r="19" spans="1:13" ht="13.5" customHeight="1">
      <c r="A19" s="569" t="s">
        <v>252</v>
      </c>
      <c r="B19" s="568">
        <v>3</v>
      </c>
      <c r="C19" s="568"/>
      <c r="D19" s="535" t="s">
        <v>42</v>
      </c>
      <c r="E19" s="535"/>
      <c r="F19" s="535">
        <v>2</v>
      </c>
      <c r="G19" s="535"/>
    </row>
    <row r="20" spans="1:13" ht="13.5" customHeight="1">
      <c r="A20" s="569" t="s">
        <v>253</v>
      </c>
      <c r="B20" s="568">
        <v>7</v>
      </c>
      <c r="C20" s="568"/>
      <c r="D20" s="535">
        <v>10</v>
      </c>
      <c r="E20" s="535"/>
      <c r="F20" s="535">
        <v>5</v>
      </c>
      <c r="G20" s="535"/>
    </row>
    <row r="21" spans="1:13" ht="15" customHeight="1">
      <c r="A21" s="569" t="s">
        <v>319</v>
      </c>
      <c r="B21" s="568">
        <v>1</v>
      </c>
      <c r="C21" s="568"/>
      <c r="D21" s="535">
        <v>1</v>
      </c>
      <c r="E21" s="535"/>
      <c r="F21" s="535">
        <v>5</v>
      </c>
      <c r="G21" s="535"/>
      <c r="K21" s="556" t="s">
        <v>5</v>
      </c>
    </row>
    <row r="22" spans="1:13" ht="25.5" customHeight="1">
      <c r="A22" s="569" t="s">
        <v>320</v>
      </c>
      <c r="B22" s="568">
        <v>5</v>
      </c>
      <c r="C22" s="568"/>
      <c r="D22" s="535">
        <v>3</v>
      </c>
      <c r="E22" s="535"/>
      <c r="F22" s="535">
        <v>2</v>
      </c>
      <c r="G22" s="535"/>
    </row>
    <row r="23" spans="1:13" ht="15" customHeight="1">
      <c r="A23" s="569" t="s">
        <v>254</v>
      </c>
      <c r="B23" s="568" t="s">
        <v>42</v>
      </c>
      <c r="C23" s="568"/>
      <c r="D23" s="535">
        <v>1</v>
      </c>
      <c r="E23" s="535"/>
      <c r="F23" s="535">
        <v>1</v>
      </c>
      <c r="G23" s="535"/>
    </row>
    <row r="24" spans="1:13" ht="15" customHeight="1">
      <c r="A24" s="569" t="s">
        <v>255</v>
      </c>
      <c r="B24" s="568">
        <v>30</v>
      </c>
      <c r="C24" s="568"/>
      <c r="D24" s="535">
        <v>8</v>
      </c>
      <c r="E24" s="535"/>
      <c r="F24" s="535">
        <v>9</v>
      </c>
      <c r="G24" s="535"/>
    </row>
    <row r="25" spans="1:13" ht="15" customHeight="1">
      <c r="A25" s="569" t="s">
        <v>256</v>
      </c>
      <c r="B25" s="568">
        <v>4</v>
      </c>
      <c r="C25" s="568"/>
      <c r="D25" s="535" t="s">
        <v>42</v>
      </c>
      <c r="E25" s="535"/>
      <c r="F25" s="535">
        <v>3</v>
      </c>
      <c r="G25" s="535"/>
    </row>
    <row r="26" spans="1:13" ht="15" customHeight="1">
      <c r="A26" s="569" t="s">
        <v>525</v>
      </c>
      <c r="B26" s="568">
        <v>13</v>
      </c>
      <c r="C26" s="568"/>
      <c r="D26" s="535">
        <v>53</v>
      </c>
      <c r="E26" s="535"/>
      <c r="F26" s="535">
        <v>43</v>
      </c>
      <c r="G26" s="535"/>
      <c r="L26" s="566"/>
      <c r="M26" s="566"/>
    </row>
    <row r="27" spans="1:13" ht="15" customHeight="1">
      <c r="A27" s="565" t="s">
        <v>200</v>
      </c>
      <c r="B27" s="564">
        <v>77</v>
      </c>
      <c r="C27" s="564"/>
      <c r="D27" s="564">
        <v>102</v>
      </c>
      <c r="E27" s="564"/>
      <c r="F27" s="564">
        <v>80</v>
      </c>
      <c r="G27" s="564"/>
      <c r="L27" s="563"/>
      <c r="M27" s="562"/>
    </row>
    <row r="28" spans="1:13" ht="7.5" customHeight="1">
      <c r="F28" s="561"/>
      <c r="L28" s="560"/>
    </row>
    <row r="29" spans="1:13" ht="12" customHeight="1">
      <c r="A29" s="559" t="s">
        <v>548</v>
      </c>
      <c r="B29" s="559"/>
      <c r="C29" s="559"/>
      <c r="D29" s="559"/>
      <c r="E29" s="559"/>
      <c r="F29" s="559"/>
      <c r="G29" s="559"/>
    </row>
    <row r="30" spans="1:13" ht="12" customHeight="1">
      <c r="A30" s="558"/>
      <c r="B30" s="558"/>
      <c r="C30" s="558"/>
      <c r="D30" s="558"/>
      <c r="E30" s="558"/>
      <c r="F30" s="558"/>
      <c r="G30" s="558"/>
    </row>
    <row r="31" spans="1:13" ht="4.5" customHeight="1"/>
    <row r="41" spans="1:7" ht="21.75" customHeight="1">
      <c r="A41" s="557"/>
      <c r="B41" s="557"/>
      <c r="C41" s="557"/>
      <c r="D41" s="557"/>
      <c r="E41" s="557"/>
      <c r="F41" s="557"/>
      <c r="G41" s="557"/>
    </row>
    <row r="42" spans="1:7">
      <c r="A42" s="348">
        <v>26</v>
      </c>
      <c r="B42" s="348"/>
      <c r="C42" s="348"/>
      <c r="D42" s="348"/>
      <c r="E42" s="348"/>
      <c r="F42" s="348"/>
      <c r="G42" s="348"/>
    </row>
    <row r="43" spans="1:7" ht="2.25" customHeight="1"/>
  </sheetData>
  <mergeCells count="57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A42:G42"/>
    <mergeCell ref="A2:D2"/>
    <mergeCell ref="A5:D5"/>
    <mergeCell ref="A6:D6"/>
    <mergeCell ref="A10:D10"/>
    <mergeCell ref="E7:E8"/>
    <mergeCell ref="A29:G29"/>
    <mergeCell ref="F27:G27"/>
    <mergeCell ref="D27:E27"/>
    <mergeCell ref="B27:C27"/>
    <mergeCell ref="A1:G1"/>
    <mergeCell ref="A7:D7"/>
    <mergeCell ref="A12:G12"/>
    <mergeCell ref="F7:F8"/>
    <mergeCell ref="G7:G8"/>
    <mergeCell ref="B13:C13"/>
    <mergeCell ref="F13:G13"/>
    <mergeCell ref="D13:E13"/>
  </mergeCells>
  <pageMargins left="0.59" right="6.64" top="0.21" bottom="0.1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J17" sqref="J17"/>
    </sheetView>
  </sheetViews>
  <sheetFormatPr defaultRowHeight="12.75"/>
  <cols>
    <col min="1" max="1" width="3" style="37" customWidth="1"/>
    <col min="2" max="2" width="22.28515625" style="37" customWidth="1"/>
    <col min="3" max="3" width="11.7109375" style="38" customWidth="1"/>
    <col min="4" max="4" width="8.7109375" style="37" customWidth="1"/>
    <col min="5" max="5" width="8.5703125" style="37" customWidth="1"/>
    <col min="6" max="6" width="5.85546875" style="37" customWidth="1"/>
    <col min="7" max="7" width="1" style="37" customWidth="1"/>
    <col min="8" max="16384" width="9.140625" style="37"/>
  </cols>
  <sheetData>
    <row r="1" spans="1:7">
      <c r="A1" s="177" t="s">
        <v>169</v>
      </c>
      <c r="B1" s="177"/>
      <c r="C1" s="177"/>
      <c r="D1" s="177"/>
      <c r="E1" s="177"/>
      <c r="F1" s="177"/>
      <c r="G1" s="39"/>
    </row>
    <row r="2" spans="1:7" ht="9.75" customHeight="1">
      <c r="G2" s="39"/>
    </row>
    <row r="3" spans="1:7" s="63" customFormat="1" ht="27.75" customHeight="1">
      <c r="A3" s="67" t="s">
        <v>168</v>
      </c>
      <c r="B3" s="66" t="s">
        <v>167</v>
      </c>
      <c r="C3" s="65" t="s">
        <v>166</v>
      </c>
      <c r="D3" s="64">
        <v>2011</v>
      </c>
      <c r="E3" s="64">
        <v>2012</v>
      </c>
      <c r="F3" s="64" t="s">
        <v>165</v>
      </c>
      <c r="G3" s="53"/>
    </row>
    <row r="4" spans="1:7" ht="15" customHeight="1">
      <c r="A4" s="62" t="s">
        <v>164</v>
      </c>
      <c r="B4" s="62" t="s">
        <v>163</v>
      </c>
      <c r="C4" s="62" t="s">
        <v>162</v>
      </c>
      <c r="D4" s="61">
        <v>1</v>
      </c>
      <c r="E4" s="61">
        <v>2</v>
      </c>
      <c r="F4" s="61">
        <v>3</v>
      </c>
      <c r="G4" s="39"/>
    </row>
    <row r="5" spans="1:7" s="60" customFormat="1" ht="18" customHeight="1">
      <c r="A5" s="46">
        <v>1</v>
      </c>
      <c r="B5" s="53" t="s">
        <v>161</v>
      </c>
      <c r="C5" s="46"/>
      <c r="D5" s="51"/>
      <c r="E5" s="51"/>
      <c r="F5" s="44"/>
      <c r="G5" s="58"/>
    </row>
    <row r="6" spans="1:7" s="60" customFormat="1" ht="16.5" customHeight="1">
      <c r="A6" s="46">
        <v>2</v>
      </c>
      <c r="B6" s="46" t="s">
        <v>160</v>
      </c>
      <c r="C6" s="46" t="s">
        <v>158</v>
      </c>
      <c r="D6" s="59">
        <v>3991</v>
      </c>
      <c r="E6" s="59">
        <v>4857.2</v>
      </c>
      <c r="F6" s="44">
        <v>121.70383362565774</v>
      </c>
      <c r="G6" s="58"/>
    </row>
    <row r="7" spans="1:7" s="39" customFormat="1" ht="16.5" customHeight="1">
      <c r="A7" s="46">
        <v>3</v>
      </c>
      <c r="B7" s="46" t="s">
        <v>159</v>
      </c>
      <c r="C7" s="46" t="s">
        <v>158</v>
      </c>
      <c r="D7" s="59">
        <v>2613</v>
      </c>
      <c r="E7" s="59">
        <v>3060.9</v>
      </c>
      <c r="F7" s="44">
        <v>117.14121699196328</v>
      </c>
      <c r="G7" s="58"/>
    </row>
    <row r="8" spans="1:7" s="39" customFormat="1" ht="27.75" customHeight="1">
      <c r="A8" s="46">
        <v>4</v>
      </c>
      <c r="B8" s="47" t="s">
        <v>157</v>
      </c>
      <c r="C8" s="52" t="s">
        <v>144</v>
      </c>
      <c r="D8" s="51">
        <v>24149.1</v>
      </c>
      <c r="E8" s="51">
        <v>36588.800000000003</v>
      </c>
      <c r="F8" s="44">
        <v>151.51206463180824</v>
      </c>
      <c r="G8" s="58"/>
    </row>
    <row r="9" spans="1:7" s="39" customFormat="1" ht="27.75" customHeight="1">
      <c r="A9" s="46">
        <v>5</v>
      </c>
      <c r="B9" s="47" t="s">
        <v>156</v>
      </c>
      <c r="C9" s="52" t="s">
        <v>144</v>
      </c>
      <c r="D9" s="51">
        <v>15590.9</v>
      </c>
      <c r="E9" s="51">
        <v>21888.2</v>
      </c>
      <c r="F9" s="44">
        <v>140.39086903257669</v>
      </c>
      <c r="G9" s="58"/>
    </row>
    <row r="10" spans="1:7" s="39" customFormat="1" ht="16.5" customHeight="1">
      <c r="A10" s="46">
        <v>6</v>
      </c>
      <c r="B10" s="47" t="s">
        <v>155</v>
      </c>
      <c r="C10" s="52" t="s">
        <v>152</v>
      </c>
      <c r="D10" s="51">
        <v>669.4</v>
      </c>
      <c r="E10" s="51">
        <v>722.7</v>
      </c>
      <c r="F10" s="44">
        <v>107.96235434717659</v>
      </c>
      <c r="G10" s="58"/>
    </row>
    <row r="11" spans="1:7" s="39" customFormat="1" ht="16.5" customHeight="1">
      <c r="A11" s="46">
        <v>7</v>
      </c>
      <c r="B11" s="47" t="s">
        <v>154</v>
      </c>
      <c r="C11" s="52" t="s">
        <v>152</v>
      </c>
      <c r="D11" s="51">
        <v>669.3</v>
      </c>
      <c r="E11" s="51">
        <v>724.3</v>
      </c>
      <c r="F11" s="44">
        <v>108.21754071417899</v>
      </c>
      <c r="G11" s="58"/>
    </row>
    <row r="12" spans="1:7" s="39" customFormat="1" ht="25.5" customHeight="1">
      <c r="A12" s="46">
        <v>8</v>
      </c>
      <c r="B12" s="47" t="s">
        <v>153</v>
      </c>
      <c r="C12" s="52" t="s">
        <v>152</v>
      </c>
      <c r="D12" s="51">
        <v>39.200000000000003</v>
      </c>
      <c r="E12" s="56">
        <v>11.5</v>
      </c>
      <c r="F12" s="44">
        <v>29.336734693877549</v>
      </c>
    </row>
    <row r="13" spans="1:7" s="39" customFormat="1" ht="18" customHeight="1">
      <c r="A13" s="46">
        <v>9</v>
      </c>
      <c r="B13" s="47" t="s">
        <v>151</v>
      </c>
      <c r="C13" s="52"/>
      <c r="D13" s="51"/>
      <c r="E13" s="56"/>
      <c r="F13" s="44"/>
    </row>
    <row r="14" spans="1:7" s="39" customFormat="1" ht="16.5" customHeight="1">
      <c r="A14" s="46">
        <v>10</v>
      </c>
      <c r="B14" s="57" t="s">
        <v>150</v>
      </c>
      <c r="C14" s="52" t="s">
        <v>147</v>
      </c>
      <c r="D14" s="51" t="s">
        <v>42</v>
      </c>
      <c r="E14" s="56" t="s">
        <v>42</v>
      </c>
      <c r="F14" s="44" t="s">
        <v>42</v>
      </c>
    </row>
    <row r="15" spans="1:7" s="39" customFormat="1" ht="16.5" customHeight="1">
      <c r="A15" s="46">
        <v>11</v>
      </c>
      <c r="B15" s="57" t="s">
        <v>149</v>
      </c>
      <c r="C15" s="52" t="s">
        <v>147</v>
      </c>
      <c r="D15" s="51">
        <v>41.4</v>
      </c>
      <c r="E15" s="56">
        <v>22.4</v>
      </c>
      <c r="F15" s="54">
        <v>54.106280193236714</v>
      </c>
    </row>
    <row r="16" spans="1:7" s="39" customFormat="1" ht="16.5" customHeight="1">
      <c r="A16" s="46">
        <v>12</v>
      </c>
      <c r="B16" s="57" t="s">
        <v>148</v>
      </c>
      <c r="C16" s="52" t="s">
        <v>147</v>
      </c>
      <c r="D16" s="51">
        <v>14.9</v>
      </c>
      <c r="E16" s="56">
        <v>8.8000000000000007</v>
      </c>
      <c r="F16" s="54">
        <v>59.060402684563762</v>
      </c>
    </row>
    <row r="17" spans="1:6" s="53" customFormat="1" ht="38.25">
      <c r="A17" s="46">
        <v>13</v>
      </c>
      <c r="B17" s="47" t="s">
        <v>146</v>
      </c>
      <c r="C17" s="52" t="s">
        <v>144</v>
      </c>
      <c r="D17" s="55">
        <v>11744.6</v>
      </c>
      <c r="E17" s="55">
        <v>14728.9</v>
      </c>
      <c r="F17" s="54">
        <v>125.40997564838308</v>
      </c>
    </row>
    <row r="18" spans="1:6" s="39" customFormat="1" ht="25.5">
      <c r="A18" s="46">
        <v>14</v>
      </c>
      <c r="B18" s="47" t="s">
        <v>145</v>
      </c>
      <c r="C18" s="52" t="s">
        <v>144</v>
      </c>
      <c r="D18" s="51">
        <v>46804.7</v>
      </c>
      <c r="E18" s="51">
        <v>53850</v>
      </c>
      <c r="F18" s="44">
        <v>115.05254814153281</v>
      </c>
    </row>
    <row r="19" spans="1:6" s="39" customFormat="1" ht="51">
      <c r="A19" s="46">
        <v>15</v>
      </c>
      <c r="B19" s="47" t="s">
        <v>143</v>
      </c>
      <c r="C19" s="46" t="s">
        <v>142</v>
      </c>
      <c r="D19" s="48">
        <v>106.5</v>
      </c>
      <c r="E19" s="48">
        <v>105.7</v>
      </c>
      <c r="F19" s="44">
        <v>99.248826291079823</v>
      </c>
    </row>
    <row r="20" spans="1:6" s="39" customFormat="1">
      <c r="A20" s="46">
        <v>16</v>
      </c>
      <c r="B20" s="47" t="s">
        <v>141</v>
      </c>
      <c r="C20" s="46" t="s">
        <v>134</v>
      </c>
      <c r="D20" s="50">
        <v>544</v>
      </c>
      <c r="E20" s="50">
        <v>520</v>
      </c>
      <c r="F20" s="44">
        <v>95.588235294117652</v>
      </c>
    </row>
    <row r="21" spans="1:6" s="39" customFormat="1" ht="25.5">
      <c r="A21" s="46">
        <v>17</v>
      </c>
      <c r="B21" s="47" t="s">
        <v>140</v>
      </c>
      <c r="C21" s="46" t="s">
        <v>134</v>
      </c>
      <c r="D21" s="45">
        <v>238</v>
      </c>
      <c r="E21" s="45">
        <v>303</v>
      </c>
      <c r="F21" s="44">
        <v>127.31092436974789</v>
      </c>
    </row>
    <row r="22" spans="1:6" s="39" customFormat="1" ht="25.5">
      <c r="A22" s="46">
        <v>18</v>
      </c>
      <c r="B22" s="47" t="s">
        <v>139</v>
      </c>
      <c r="C22" s="46" t="s">
        <v>138</v>
      </c>
      <c r="D22" s="49">
        <v>1164</v>
      </c>
      <c r="E22" s="48">
        <v>1602</v>
      </c>
      <c r="F22" s="44">
        <v>137.62886597938143</v>
      </c>
    </row>
    <row r="23" spans="1:6" s="39" customFormat="1" ht="25.5">
      <c r="A23" s="46">
        <v>19</v>
      </c>
      <c r="B23" s="47" t="s">
        <v>137</v>
      </c>
      <c r="C23" s="46" t="s">
        <v>136</v>
      </c>
      <c r="D23" s="45">
        <v>96</v>
      </c>
      <c r="E23" s="45">
        <v>98</v>
      </c>
      <c r="F23" s="44">
        <v>102.08333333333333</v>
      </c>
    </row>
    <row r="24" spans="1:6" s="39" customFormat="1">
      <c r="A24" s="42">
        <v>20</v>
      </c>
      <c r="B24" s="43" t="s">
        <v>135</v>
      </c>
      <c r="C24" s="42" t="s">
        <v>134</v>
      </c>
      <c r="D24" s="41">
        <v>102</v>
      </c>
      <c r="E24" s="41">
        <v>80</v>
      </c>
      <c r="F24" s="40">
        <v>78.431372549019613</v>
      </c>
    </row>
    <row r="27" spans="1:6">
      <c r="A27" s="177">
        <v>7</v>
      </c>
      <c r="B27" s="177"/>
      <c r="C27" s="177"/>
      <c r="D27" s="177"/>
      <c r="E27" s="177"/>
      <c r="F27" s="177"/>
    </row>
  </sheetData>
  <mergeCells count="2">
    <mergeCell ref="A1:F1"/>
    <mergeCell ref="A27:F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D33" sqref="D33"/>
    </sheetView>
  </sheetViews>
  <sheetFormatPr defaultRowHeight="12.75"/>
  <cols>
    <col min="1" max="1" width="37" style="120" customWidth="1"/>
    <col min="2" max="2" width="9.5703125" style="120" customWidth="1"/>
    <col min="3" max="4" width="8.28515625" style="120" customWidth="1"/>
    <col min="5" max="5" width="3.28515625" style="120" hidden="1" customWidth="1"/>
    <col min="6" max="6" width="0.7109375" style="120" customWidth="1"/>
    <col min="7" max="7" width="9.140625" style="120"/>
    <col min="8" max="8" width="18.42578125" style="120" bestFit="1" customWidth="1"/>
    <col min="9" max="16384" width="9.140625" style="120"/>
  </cols>
  <sheetData>
    <row r="1" spans="1:11" ht="13.5" customHeight="1">
      <c r="A1" s="178" t="s">
        <v>170</v>
      </c>
      <c r="B1" s="178"/>
      <c r="C1" s="178"/>
      <c r="D1" s="178"/>
    </row>
    <row r="2" spans="1:11" ht="23.25" customHeight="1">
      <c r="A2" s="145" t="s">
        <v>171</v>
      </c>
      <c r="B2" s="145"/>
      <c r="C2" s="145"/>
      <c r="D2" s="145"/>
      <c r="E2" s="2"/>
      <c r="F2" s="2"/>
      <c r="G2" s="2"/>
      <c r="H2" s="2"/>
      <c r="I2" s="2"/>
      <c r="J2" s="2"/>
      <c r="K2" s="2"/>
    </row>
    <row r="3" spans="1:11" ht="12" customHeight="1">
      <c r="A3" s="179" t="s">
        <v>172</v>
      </c>
      <c r="B3" s="181" t="s">
        <v>173</v>
      </c>
      <c r="C3" s="144" t="s">
        <v>174</v>
      </c>
      <c r="D3" s="144"/>
      <c r="E3" s="2"/>
      <c r="F3" s="2"/>
      <c r="G3" s="2"/>
      <c r="H3" s="2"/>
      <c r="I3" s="2"/>
      <c r="J3" s="2"/>
      <c r="K3" s="2"/>
    </row>
    <row r="4" spans="1:11" ht="12" customHeight="1">
      <c r="A4" s="180"/>
      <c r="B4" s="182"/>
      <c r="C4" s="143" t="s">
        <v>175</v>
      </c>
      <c r="D4" s="143" t="s">
        <v>176</v>
      </c>
      <c r="E4" s="2"/>
      <c r="F4" s="2"/>
      <c r="G4" s="2"/>
      <c r="H4" s="2"/>
      <c r="I4" s="2"/>
      <c r="J4" s="2"/>
      <c r="K4" s="2"/>
    </row>
    <row r="5" spans="1:11" ht="17.25" customHeight="1">
      <c r="A5" s="142" t="s">
        <v>177</v>
      </c>
      <c r="B5" s="128">
        <v>2896.3</v>
      </c>
      <c r="C5" s="128">
        <v>2323.1</v>
      </c>
      <c r="D5" s="128">
        <v>3115</v>
      </c>
      <c r="E5" s="2"/>
      <c r="F5" s="2"/>
      <c r="G5" s="2"/>
      <c r="H5" s="2"/>
      <c r="I5" s="2"/>
      <c r="J5" s="2"/>
      <c r="K5" s="2"/>
    </row>
    <row r="6" spans="1:11" ht="12.75" customHeight="1">
      <c r="A6" s="126" t="s">
        <v>178</v>
      </c>
      <c r="B6" s="134">
        <v>555.4</v>
      </c>
      <c r="C6" s="134">
        <v>1064.2</v>
      </c>
      <c r="D6" s="134">
        <v>851.60000000000014</v>
      </c>
      <c r="E6" s="2"/>
      <c r="F6" s="2"/>
      <c r="G6" s="2"/>
      <c r="H6" s="141"/>
      <c r="I6" s="1"/>
      <c r="J6" s="2"/>
      <c r="K6" s="2"/>
    </row>
    <row r="7" spans="1:11" ht="24.75" customHeight="1">
      <c r="A7" s="136" t="s">
        <v>179</v>
      </c>
      <c r="B7" s="134">
        <v>521.9</v>
      </c>
      <c r="C7" s="128">
        <v>966.2</v>
      </c>
      <c r="D7" s="128">
        <v>1017.5</v>
      </c>
      <c r="E7" s="2"/>
      <c r="F7" s="2"/>
      <c r="G7" s="2"/>
      <c r="H7" s="140"/>
      <c r="I7" s="1"/>
      <c r="J7" s="2"/>
      <c r="K7" s="2"/>
    </row>
    <row r="8" spans="1:11" ht="28.5" customHeight="1">
      <c r="A8" s="136" t="s">
        <v>180</v>
      </c>
      <c r="B8" s="134">
        <v>7.1</v>
      </c>
      <c r="C8" s="125">
        <v>19.8</v>
      </c>
      <c r="D8" s="128">
        <v>10.5</v>
      </c>
      <c r="E8" s="2"/>
      <c r="F8" s="2"/>
      <c r="G8" s="2"/>
      <c r="H8" s="139"/>
      <c r="I8" s="1"/>
      <c r="J8" s="2"/>
      <c r="K8" s="2"/>
    </row>
    <row r="9" spans="1:11" ht="24.75" customHeight="1">
      <c r="A9" s="136" t="s">
        <v>181</v>
      </c>
      <c r="B9" s="134">
        <v>5.5</v>
      </c>
      <c r="C9" s="125">
        <v>3.2</v>
      </c>
      <c r="D9" s="125">
        <v>10.9</v>
      </c>
      <c r="E9" s="2"/>
      <c r="F9" s="2"/>
      <c r="G9" s="2"/>
      <c r="H9" s="2"/>
      <c r="I9" s="1"/>
      <c r="J9" s="2"/>
      <c r="K9" s="2"/>
    </row>
    <row r="10" spans="1:11" ht="24.75" customHeight="1">
      <c r="A10" s="136" t="s">
        <v>182</v>
      </c>
      <c r="B10" s="137" t="s">
        <v>42</v>
      </c>
      <c r="C10" s="125" t="s">
        <v>42</v>
      </c>
      <c r="D10" s="125">
        <v>-221.5</v>
      </c>
      <c r="E10" s="2"/>
      <c r="F10" s="2"/>
      <c r="G10" s="2"/>
      <c r="H10" s="2"/>
      <c r="I10" s="1"/>
      <c r="J10" s="2"/>
      <c r="K10" s="2"/>
    </row>
    <row r="11" spans="1:11" ht="12.75" customHeight="1">
      <c r="A11" s="136" t="s">
        <v>183</v>
      </c>
      <c r="B11" s="137">
        <v>20.9</v>
      </c>
      <c r="C11" s="125">
        <v>75</v>
      </c>
      <c r="D11" s="125">
        <v>34.200000000000003</v>
      </c>
      <c r="E11" s="2"/>
      <c r="F11" s="2"/>
      <c r="G11" s="2"/>
      <c r="H11" s="2"/>
      <c r="I11" s="1"/>
      <c r="J11" s="2"/>
      <c r="K11" s="2"/>
    </row>
    <row r="12" spans="1:11" ht="13.5" customHeight="1">
      <c r="A12" s="126" t="s">
        <v>184</v>
      </c>
      <c r="B12" s="137">
        <v>59.4</v>
      </c>
      <c r="C12" s="134">
        <v>61.199999999999996</v>
      </c>
      <c r="D12" s="134">
        <v>67.900000000000006</v>
      </c>
      <c r="E12" s="2"/>
      <c r="F12" s="2"/>
      <c r="G12" s="2"/>
      <c r="H12" s="2"/>
      <c r="I12" s="2"/>
      <c r="J12" s="2"/>
      <c r="K12" s="2"/>
    </row>
    <row r="13" spans="1:11" ht="13.5" customHeight="1">
      <c r="A13" s="136" t="s">
        <v>185</v>
      </c>
      <c r="B13" s="137" t="s">
        <v>42</v>
      </c>
      <c r="C13" s="134">
        <v>0.9</v>
      </c>
      <c r="D13" s="134">
        <v>0.8</v>
      </c>
      <c r="E13" s="2"/>
      <c r="F13" s="2"/>
      <c r="G13" s="2"/>
      <c r="H13" s="2"/>
      <c r="I13" s="2"/>
      <c r="J13" s="2"/>
      <c r="K13" s="2"/>
    </row>
    <row r="14" spans="1:11" ht="14.25" customHeight="1">
      <c r="A14" s="136" t="s">
        <v>186</v>
      </c>
      <c r="B14" s="137">
        <v>59.4</v>
      </c>
      <c r="C14" s="125">
        <v>60.3</v>
      </c>
      <c r="D14" s="138">
        <v>66.7</v>
      </c>
      <c r="E14" s="2"/>
      <c r="F14" s="2"/>
      <c r="G14" s="2"/>
      <c r="H14" s="2"/>
      <c r="I14" s="2"/>
      <c r="J14" s="2"/>
      <c r="K14" s="2"/>
    </row>
    <row r="15" spans="1:11" ht="24.75" customHeight="1">
      <c r="A15" s="126" t="s">
        <v>187</v>
      </c>
      <c r="B15" s="134">
        <v>159</v>
      </c>
      <c r="C15" s="137">
        <v>150.69999999999999</v>
      </c>
      <c r="D15" s="137">
        <v>167</v>
      </c>
      <c r="E15" s="2"/>
      <c r="F15" s="2"/>
      <c r="G15" s="2"/>
      <c r="H15" s="2"/>
      <c r="I15" s="2"/>
      <c r="J15" s="2"/>
      <c r="K15" s="2"/>
    </row>
    <row r="16" spans="1:11" ht="12.75" customHeight="1">
      <c r="A16" s="136" t="s">
        <v>188</v>
      </c>
      <c r="B16" s="134">
        <v>159</v>
      </c>
      <c r="C16" s="137">
        <v>150.69999999999999</v>
      </c>
      <c r="D16" s="137">
        <v>167</v>
      </c>
      <c r="E16" s="2"/>
      <c r="F16" s="2"/>
      <c r="G16" s="2"/>
      <c r="H16" s="2"/>
      <c r="I16" s="2"/>
      <c r="J16" s="2"/>
      <c r="K16" s="2"/>
    </row>
    <row r="17" spans="1:11" ht="24.75" customHeight="1">
      <c r="A17" s="136" t="s">
        <v>189</v>
      </c>
      <c r="B17" s="134">
        <v>159</v>
      </c>
      <c r="C17" s="125">
        <v>150.69999999999999</v>
      </c>
      <c r="D17" s="128">
        <v>167</v>
      </c>
      <c r="E17" s="2"/>
      <c r="F17" s="2"/>
      <c r="G17" s="2"/>
      <c r="H17" s="2"/>
      <c r="I17" s="2"/>
      <c r="J17" s="2"/>
      <c r="K17" s="2"/>
    </row>
    <row r="18" spans="1:11" ht="12.75" customHeight="1">
      <c r="A18" s="126" t="s">
        <v>190</v>
      </c>
      <c r="B18" s="134">
        <v>2122.5</v>
      </c>
      <c r="C18" s="134">
        <v>1047</v>
      </c>
      <c r="D18" s="134">
        <v>2028.5000000000002</v>
      </c>
      <c r="E18" s="2"/>
      <c r="F18" s="2"/>
      <c r="G18" s="2"/>
      <c r="H18" s="2"/>
      <c r="I18" s="2"/>
      <c r="J18" s="2"/>
      <c r="K18" s="2"/>
    </row>
    <row r="19" spans="1:11" ht="12.75" customHeight="1">
      <c r="A19" s="136" t="s">
        <v>191</v>
      </c>
      <c r="B19" s="128">
        <v>15.1</v>
      </c>
      <c r="C19" s="128">
        <v>57</v>
      </c>
      <c r="D19" s="128">
        <v>85.4</v>
      </c>
      <c r="E19" s="2"/>
      <c r="F19" s="2"/>
      <c r="G19" s="2"/>
      <c r="H19" s="2"/>
      <c r="I19" s="2"/>
      <c r="J19" s="2"/>
      <c r="K19" s="2"/>
    </row>
    <row r="20" spans="1:11" ht="24.75" customHeight="1">
      <c r="A20" s="136" t="s">
        <v>192</v>
      </c>
      <c r="B20" s="128">
        <v>1583.4</v>
      </c>
      <c r="C20" s="125">
        <v>817.5</v>
      </c>
      <c r="D20" s="128">
        <v>1405.2</v>
      </c>
      <c r="E20" s="2"/>
      <c r="F20" s="2"/>
      <c r="G20" s="2"/>
      <c r="H20" s="2"/>
      <c r="I20" s="2"/>
      <c r="J20" s="2"/>
      <c r="K20" s="2"/>
    </row>
    <row r="21" spans="1:11" ht="12.75" customHeight="1">
      <c r="A21" s="136" t="s">
        <v>193</v>
      </c>
      <c r="B21" s="128">
        <v>24.9</v>
      </c>
      <c r="C21" s="128">
        <v>9.5</v>
      </c>
      <c r="D21" s="128">
        <v>20.7</v>
      </c>
      <c r="E21" s="2"/>
      <c r="F21" s="2"/>
      <c r="G21" s="2"/>
      <c r="H21" s="2"/>
      <c r="I21" s="2"/>
      <c r="J21" s="2"/>
      <c r="K21" s="2"/>
    </row>
    <row r="22" spans="1:11" ht="12.75" customHeight="1">
      <c r="A22" s="136" t="s">
        <v>194</v>
      </c>
      <c r="B22" s="128">
        <v>28.3</v>
      </c>
      <c r="C22" s="125">
        <v>22.6</v>
      </c>
      <c r="D22" s="128">
        <v>30.8</v>
      </c>
      <c r="E22" s="2"/>
      <c r="F22" s="2"/>
      <c r="G22" s="2"/>
      <c r="H22" s="2"/>
      <c r="I22" s="2"/>
      <c r="J22" s="2"/>
      <c r="K22" s="2"/>
    </row>
    <row r="23" spans="1:11" ht="12.75" customHeight="1">
      <c r="A23" s="136" t="s">
        <v>195</v>
      </c>
      <c r="B23" s="125">
        <v>468.3</v>
      </c>
      <c r="C23" s="125">
        <v>130.4</v>
      </c>
      <c r="D23" s="128">
        <v>470</v>
      </c>
      <c r="E23" s="2"/>
      <c r="F23" s="2"/>
      <c r="G23" s="2"/>
      <c r="H23" s="2"/>
      <c r="I23" s="2"/>
      <c r="J23" s="2"/>
      <c r="K23" s="2"/>
    </row>
    <row r="24" spans="1:11" ht="12.75" customHeight="1">
      <c r="A24" s="136" t="s">
        <v>196</v>
      </c>
      <c r="B24" s="134">
        <v>2.5</v>
      </c>
      <c r="C24" s="125">
        <v>10</v>
      </c>
      <c r="D24" s="128">
        <v>16.399999999999999</v>
      </c>
      <c r="E24" s="2"/>
      <c r="F24" s="2"/>
      <c r="G24" s="2"/>
      <c r="H24" s="2"/>
      <c r="I24" s="2"/>
      <c r="J24" s="2"/>
      <c r="K24" s="2"/>
    </row>
    <row r="25" spans="1:11" ht="12.75" customHeight="1">
      <c r="A25" s="135" t="s">
        <v>197</v>
      </c>
      <c r="B25" s="128">
        <v>204</v>
      </c>
      <c r="C25" s="134">
        <v>172.4</v>
      </c>
      <c r="D25" s="134">
        <v>269.89999999999998</v>
      </c>
      <c r="E25" s="2"/>
      <c r="F25" s="2"/>
      <c r="G25" s="2"/>
      <c r="H25" s="2"/>
      <c r="I25" s="2"/>
      <c r="J25" s="2"/>
      <c r="K25" s="2"/>
    </row>
    <row r="26" spans="1:11" ht="12.75" customHeight="1">
      <c r="A26" s="133" t="s">
        <v>198</v>
      </c>
      <c r="B26" s="128">
        <v>61.6</v>
      </c>
      <c r="C26" s="128">
        <v>52.9</v>
      </c>
      <c r="D26" s="128">
        <v>70.2</v>
      </c>
      <c r="E26" s="2"/>
      <c r="F26" s="2"/>
      <c r="G26" s="2"/>
      <c r="H26" s="2"/>
      <c r="I26" s="2"/>
      <c r="J26" s="2"/>
      <c r="K26" s="2"/>
    </row>
    <row r="27" spans="1:11" ht="12.75" customHeight="1">
      <c r="A27" s="133" t="s">
        <v>199</v>
      </c>
      <c r="B27" s="128">
        <v>142.4</v>
      </c>
      <c r="C27" s="128">
        <v>115.3</v>
      </c>
      <c r="D27" s="128">
        <v>198.9</v>
      </c>
      <c r="E27" s="2"/>
      <c r="F27" s="2"/>
      <c r="G27" s="2"/>
      <c r="H27" s="2"/>
      <c r="I27" s="2"/>
      <c r="J27" s="2"/>
      <c r="K27" s="2"/>
    </row>
    <row r="28" spans="1:11" ht="21" customHeight="1">
      <c r="A28" s="132" t="s">
        <v>200</v>
      </c>
      <c r="B28" s="131">
        <v>3100.3</v>
      </c>
      <c r="C28" s="123">
        <v>2495.5</v>
      </c>
      <c r="D28" s="123">
        <v>3384.9</v>
      </c>
      <c r="E28" s="130">
        <f>(E5+E25)</f>
        <v>0</v>
      </c>
      <c r="F28" s="2"/>
      <c r="G28" s="2"/>
      <c r="H28" s="2"/>
      <c r="I28" s="2"/>
      <c r="J28" s="2"/>
      <c r="K28" s="2"/>
    </row>
    <row r="29" spans="1:11" ht="12.75" customHeight="1">
      <c r="A29" s="129" t="s">
        <v>201</v>
      </c>
      <c r="B29" s="125" t="s">
        <v>42</v>
      </c>
      <c r="C29" s="125" t="s">
        <v>42</v>
      </c>
      <c r="D29" s="125" t="s">
        <v>42</v>
      </c>
      <c r="E29" s="128"/>
      <c r="F29" s="2"/>
      <c r="G29" s="2"/>
      <c r="H29" s="2"/>
      <c r="I29" s="2"/>
      <c r="J29" s="2"/>
      <c r="K29" s="2"/>
    </row>
    <row r="30" spans="1:11" ht="12.75" customHeight="1">
      <c r="A30" s="127" t="s">
        <v>202</v>
      </c>
      <c r="B30" s="125">
        <v>890.7</v>
      </c>
      <c r="C30" s="125">
        <v>312.5</v>
      </c>
      <c r="D30" s="125">
        <v>1472.3</v>
      </c>
      <c r="E30" s="2"/>
      <c r="F30" s="2"/>
      <c r="G30" s="2"/>
      <c r="H30" s="2"/>
      <c r="I30" s="2"/>
      <c r="J30" s="2"/>
      <c r="K30" s="2"/>
    </row>
    <row r="31" spans="1:11" ht="24.75" customHeight="1">
      <c r="A31" s="126" t="s">
        <v>203</v>
      </c>
      <c r="B31" s="125">
        <v>890.7</v>
      </c>
      <c r="C31" s="125">
        <v>312.5</v>
      </c>
      <c r="D31" s="125">
        <v>1030.0999999999999</v>
      </c>
      <c r="E31" s="2"/>
      <c r="F31" s="2"/>
      <c r="G31" s="2"/>
      <c r="H31" s="2"/>
      <c r="I31" s="2"/>
      <c r="J31" s="2"/>
      <c r="K31" s="2"/>
    </row>
    <row r="32" spans="1:11" ht="24.75" customHeight="1">
      <c r="A32" s="126" t="s">
        <v>204</v>
      </c>
      <c r="B32" s="125" t="s">
        <v>42</v>
      </c>
      <c r="C32" s="125" t="s">
        <v>42</v>
      </c>
      <c r="D32" s="125">
        <v>442.2</v>
      </c>
      <c r="E32" s="2"/>
      <c r="F32" s="2"/>
      <c r="G32" s="2"/>
      <c r="H32" s="2"/>
      <c r="I32" s="2"/>
      <c r="J32" s="2"/>
      <c r="K32" s="2"/>
    </row>
    <row r="33" spans="1:11" ht="22.5" customHeight="1">
      <c r="A33" s="124" t="s">
        <v>205</v>
      </c>
      <c r="B33" s="123">
        <v>3991</v>
      </c>
      <c r="C33" s="123">
        <v>2808</v>
      </c>
      <c r="D33" s="123">
        <v>4857.2</v>
      </c>
      <c r="E33" s="2"/>
      <c r="F33" s="2"/>
      <c r="G33" s="2"/>
      <c r="H33" s="2"/>
      <c r="I33" s="2"/>
      <c r="J33" s="2"/>
      <c r="K33" s="2"/>
    </row>
    <row r="34" spans="1:11" ht="15" customHeight="1">
      <c r="A34" s="122"/>
      <c r="B34" s="121"/>
      <c r="C34" s="121"/>
      <c r="D34" s="121"/>
      <c r="E34" s="2"/>
      <c r="F34" s="2"/>
      <c r="G34" s="2"/>
      <c r="H34" s="2"/>
      <c r="I34" s="2"/>
      <c r="J34" s="2"/>
      <c r="K34" s="2"/>
    </row>
    <row r="35" spans="1:11" ht="12.75" customHeight="1">
      <c r="A35" s="183">
        <v>8</v>
      </c>
      <c r="B35" s="183"/>
      <c r="C35" s="183"/>
      <c r="D35" s="183"/>
    </row>
  </sheetData>
  <mergeCells count="4">
    <mergeCell ref="A1:D1"/>
    <mergeCell ref="A3:A4"/>
    <mergeCell ref="B3:B4"/>
    <mergeCell ref="A35:D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H18" sqref="H18"/>
    </sheetView>
  </sheetViews>
  <sheetFormatPr defaultRowHeight="12.75"/>
  <cols>
    <col min="1" max="1" width="4.85546875" style="68" customWidth="1"/>
    <col min="2" max="2" width="2.85546875" style="68" customWidth="1"/>
    <col min="3" max="3" width="7.42578125" style="68" customWidth="1"/>
    <col min="4" max="6" width="8.85546875" style="68" customWidth="1"/>
    <col min="7" max="7" width="7" style="68" customWidth="1"/>
    <col min="8" max="9" width="9.28515625" style="68" customWidth="1"/>
    <col min="10" max="10" width="8.28515625" style="96" customWidth="1"/>
    <col min="11" max="11" width="9.140625" style="96" customWidth="1"/>
    <col min="12" max="12" width="7.42578125" style="96" customWidth="1"/>
    <col min="13" max="13" width="7.7109375" style="96" customWidth="1"/>
    <col min="14" max="14" width="0.5703125" style="68" customWidth="1"/>
    <col min="15" max="16384" width="9.140625" style="68"/>
  </cols>
  <sheetData>
    <row r="1" spans="1:13" ht="18" customHeight="1">
      <c r="A1" s="185">
        <v>9</v>
      </c>
      <c r="C1" s="95" t="s">
        <v>284</v>
      </c>
    </row>
    <row r="2" spans="1:13" ht="6" customHeight="1">
      <c r="A2" s="185"/>
      <c r="C2" s="186" t="s">
        <v>243</v>
      </c>
      <c r="D2" s="189" t="s">
        <v>285</v>
      </c>
      <c r="E2" s="189"/>
      <c r="F2" s="189"/>
      <c r="G2" s="189"/>
      <c r="H2" s="191"/>
      <c r="I2" s="191"/>
      <c r="J2" s="191"/>
      <c r="K2" s="191"/>
      <c r="L2" s="191"/>
      <c r="M2" s="191"/>
    </row>
    <row r="3" spans="1:13" ht="12.75" customHeight="1">
      <c r="A3" s="185"/>
      <c r="C3" s="187"/>
      <c r="D3" s="190"/>
      <c r="E3" s="190"/>
      <c r="F3" s="190"/>
      <c r="G3" s="190"/>
      <c r="H3" s="192" t="s">
        <v>286</v>
      </c>
      <c r="I3" s="192"/>
      <c r="J3" s="189" t="s">
        <v>287</v>
      </c>
      <c r="K3" s="189"/>
      <c r="L3" s="189" t="s">
        <v>288</v>
      </c>
      <c r="M3" s="189"/>
    </row>
    <row r="4" spans="1:13" ht="18" customHeight="1">
      <c r="A4" s="185"/>
      <c r="C4" s="187"/>
      <c r="D4" s="194" t="s">
        <v>173</v>
      </c>
      <c r="E4" s="196" t="s">
        <v>247</v>
      </c>
      <c r="F4" s="196"/>
      <c r="G4" s="196"/>
      <c r="H4" s="193"/>
      <c r="I4" s="193"/>
      <c r="J4" s="190"/>
      <c r="K4" s="190"/>
      <c r="L4" s="190"/>
      <c r="M4" s="190"/>
    </row>
    <row r="5" spans="1:13" ht="18" customHeight="1">
      <c r="A5" s="185"/>
      <c r="C5" s="188"/>
      <c r="D5" s="195"/>
      <c r="E5" s="97" t="s">
        <v>175</v>
      </c>
      <c r="F5" s="97" t="s">
        <v>176</v>
      </c>
      <c r="G5" s="97" t="s">
        <v>165</v>
      </c>
      <c r="H5" s="98" t="s">
        <v>175</v>
      </c>
      <c r="I5" s="98" t="s">
        <v>176</v>
      </c>
      <c r="J5" s="98" t="s">
        <v>175</v>
      </c>
      <c r="K5" s="98" t="s">
        <v>176</v>
      </c>
      <c r="L5" s="98" t="s">
        <v>175</v>
      </c>
      <c r="M5" s="98" t="s">
        <v>176</v>
      </c>
    </row>
    <row r="6" spans="1:13" ht="20.25" customHeight="1">
      <c r="A6" s="185"/>
      <c r="C6" s="73" t="s">
        <v>248</v>
      </c>
      <c r="D6" s="108">
        <v>45.1</v>
      </c>
      <c r="E6" s="108">
        <v>34.1</v>
      </c>
      <c r="F6" s="108">
        <v>46.9</v>
      </c>
      <c r="G6" s="109">
        <v>137.5366568914956</v>
      </c>
      <c r="H6" s="108">
        <v>12.9</v>
      </c>
      <c r="I6" s="108">
        <v>14.9</v>
      </c>
      <c r="J6" s="110">
        <v>3.5</v>
      </c>
      <c r="K6" s="110">
        <v>5.2</v>
      </c>
      <c r="L6" s="110">
        <v>0.1</v>
      </c>
      <c r="M6" s="110">
        <v>0.6</v>
      </c>
    </row>
    <row r="7" spans="1:13" ht="15" customHeight="1">
      <c r="A7" s="185"/>
      <c r="C7" s="73" t="s">
        <v>43</v>
      </c>
      <c r="D7" s="108">
        <v>40.4</v>
      </c>
      <c r="E7" s="108">
        <v>39.799999999999997</v>
      </c>
      <c r="F7" s="108">
        <v>51.5</v>
      </c>
      <c r="G7" s="109">
        <v>129.39698492462313</v>
      </c>
      <c r="H7" s="110">
        <v>29</v>
      </c>
      <c r="I7" s="110">
        <v>30.2</v>
      </c>
      <c r="J7" s="110">
        <v>9.4</v>
      </c>
      <c r="K7" s="110">
        <v>14.5</v>
      </c>
      <c r="L7" s="110">
        <v>0.1</v>
      </c>
      <c r="M7" s="111">
        <v>0.5</v>
      </c>
    </row>
    <row r="8" spans="1:13" ht="20.25" customHeight="1">
      <c r="A8" s="185"/>
      <c r="C8" s="73" t="s">
        <v>249</v>
      </c>
      <c r="D8" s="108">
        <v>25.2</v>
      </c>
      <c r="E8" s="112">
        <v>34.700000000000003</v>
      </c>
      <c r="F8" s="108">
        <v>38.799999999999997</v>
      </c>
      <c r="G8" s="109">
        <v>111.81556195965416</v>
      </c>
      <c r="H8" s="110">
        <v>17.600000000000001</v>
      </c>
      <c r="I8" s="110">
        <v>13.6</v>
      </c>
      <c r="J8" s="110">
        <v>6.2</v>
      </c>
      <c r="K8" s="110">
        <v>7.1</v>
      </c>
      <c r="L8" s="113">
        <v>0.3</v>
      </c>
      <c r="M8" s="113">
        <v>0.1</v>
      </c>
    </row>
    <row r="9" spans="1:13" ht="15" customHeight="1">
      <c r="A9" s="185"/>
      <c r="C9" s="73" t="s">
        <v>250</v>
      </c>
      <c r="D9" s="108">
        <v>39.1</v>
      </c>
      <c r="E9" s="108">
        <v>38.799999999999997</v>
      </c>
      <c r="F9" s="108">
        <v>51.6</v>
      </c>
      <c r="G9" s="109">
        <v>132.98969072164951</v>
      </c>
      <c r="H9" s="110">
        <v>28.2</v>
      </c>
      <c r="I9" s="110">
        <v>33.4</v>
      </c>
      <c r="J9" s="110">
        <v>8</v>
      </c>
      <c r="K9" s="110">
        <v>11.9</v>
      </c>
      <c r="L9" s="114">
        <v>0.1</v>
      </c>
      <c r="M9" s="114">
        <v>0.2</v>
      </c>
    </row>
    <row r="10" spans="1:13" ht="15" customHeight="1">
      <c r="A10" s="185"/>
      <c r="C10" s="73" t="s">
        <v>251</v>
      </c>
      <c r="D10" s="108">
        <v>11.8</v>
      </c>
      <c r="E10" s="108">
        <v>17.399999999999999</v>
      </c>
      <c r="F10" s="108">
        <v>25.3</v>
      </c>
      <c r="G10" s="109">
        <v>145.40229885057471</v>
      </c>
      <c r="H10" s="110">
        <v>15.7</v>
      </c>
      <c r="I10" s="110">
        <v>17.399999999999999</v>
      </c>
      <c r="J10" s="110">
        <v>1</v>
      </c>
      <c r="K10" s="110">
        <v>5.7</v>
      </c>
      <c r="L10" s="110">
        <v>0.1</v>
      </c>
      <c r="M10" s="110">
        <v>0.1</v>
      </c>
    </row>
    <row r="11" spans="1:13" ht="20.25" customHeight="1">
      <c r="A11" s="185"/>
      <c r="C11" s="73" t="s">
        <v>252</v>
      </c>
      <c r="D11" s="108">
        <v>56.4</v>
      </c>
      <c r="E11" s="108">
        <v>65.2</v>
      </c>
      <c r="F11" s="108">
        <v>87</v>
      </c>
      <c r="G11" s="109">
        <v>133.43558282208588</v>
      </c>
      <c r="H11" s="110">
        <v>54</v>
      </c>
      <c r="I11" s="110">
        <v>70</v>
      </c>
      <c r="J11" s="110">
        <v>8.1</v>
      </c>
      <c r="K11" s="110">
        <v>11.4</v>
      </c>
      <c r="L11" s="110">
        <v>0.3</v>
      </c>
      <c r="M11" s="110">
        <v>0.7</v>
      </c>
    </row>
    <row r="12" spans="1:13" ht="15" customHeight="1">
      <c r="A12" s="185"/>
      <c r="C12" s="73" t="s">
        <v>253</v>
      </c>
      <c r="D12" s="108">
        <v>36.200000000000003</v>
      </c>
      <c r="E12" s="108">
        <v>31.3</v>
      </c>
      <c r="F12" s="108">
        <v>35.200000000000003</v>
      </c>
      <c r="G12" s="109">
        <v>112.46006389776359</v>
      </c>
      <c r="H12" s="110">
        <v>22.8</v>
      </c>
      <c r="I12" s="110">
        <v>21.4</v>
      </c>
      <c r="J12" s="110">
        <v>7</v>
      </c>
      <c r="K12" s="110">
        <v>8.1</v>
      </c>
      <c r="L12" s="110">
        <v>0.8</v>
      </c>
      <c r="M12" s="110">
        <v>3.8</v>
      </c>
    </row>
    <row r="13" spans="1:13" ht="15" customHeight="1">
      <c r="A13" s="185"/>
      <c r="C13" s="73" t="s">
        <v>44</v>
      </c>
      <c r="D13" s="108">
        <v>26.5</v>
      </c>
      <c r="E13" s="108">
        <v>27.1</v>
      </c>
      <c r="F13" s="108">
        <v>38.1</v>
      </c>
      <c r="G13" s="109">
        <v>140.59040590405905</v>
      </c>
      <c r="H13" s="110">
        <v>19.399999999999999</v>
      </c>
      <c r="I13" s="110">
        <v>25.6</v>
      </c>
      <c r="J13" s="110">
        <v>6.7</v>
      </c>
      <c r="K13" s="110">
        <v>7.7</v>
      </c>
      <c r="L13" s="110">
        <v>0.1</v>
      </c>
      <c r="M13" s="110">
        <v>0.3</v>
      </c>
    </row>
    <row r="14" spans="1:13" ht="20.25" customHeight="1">
      <c r="A14" s="185"/>
      <c r="C14" s="73" t="s">
        <v>45</v>
      </c>
      <c r="D14" s="108">
        <v>60.7</v>
      </c>
      <c r="E14" s="108">
        <v>23.4</v>
      </c>
      <c r="F14" s="108">
        <v>23.9</v>
      </c>
      <c r="G14" s="109">
        <v>102.13675213675214</v>
      </c>
      <c r="H14" s="110">
        <v>15.9</v>
      </c>
      <c r="I14" s="110">
        <v>14.4</v>
      </c>
      <c r="J14" s="110">
        <v>4.8</v>
      </c>
      <c r="K14" s="110">
        <v>3.9</v>
      </c>
      <c r="L14" s="110">
        <v>0.1</v>
      </c>
      <c r="M14" s="110" t="s">
        <v>42</v>
      </c>
    </row>
    <row r="15" spans="1:13" ht="15" customHeight="1">
      <c r="A15" s="185"/>
      <c r="C15" s="73" t="s">
        <v>254</v>
      </c>
      <c r="D15" s="108">
        <v>19.399999999999999</v>
      </c>
      <c r="E15" s="108">
        <v>19.399999999999999</v>
      </c>
      <c r="F15" s="108">
        <v>24.1</v>
      </c>
      <c r="G15" s="109">
        <v>124.22680412371136</v>
      </c>
      <c r="H15" s="110">
        <v>13.8</v>
      </c>
      <c r="I15" s="110">
        <v>17.399999999999999</v>
      </c>
      <c r="J15" s="110">
        <v>4.5</v>
      </c>
      <c r="K15" s="110">
        <v>4.2</v>
      </c>
      <c r="L15" s="110">
        <v>0.3</v>
      </c>
      <c r="M15" s="114">
        <v>0.4</v>
      </c>
    </row>
    <row r="16" spans="1:13" ht="15" customHeight="1">
      <c r="A16" s="185"/>
      <c r="C16" s="73" t="s">
        <v>255</v>
      </c>
      <c r="D16" s="108">
        <v>80.599999999999994</v>
      </c>
      <c r="E16" s="108">
        <v>118.6</v>
      </c>
      <c r="F16" s="108">
        <v>155.30000000000001</v>
      </c>
      <c r="G16" s="109">
        <v>130.94435075885332</v>
      </c>
      <c r="H16" s="110">
        <v>88.1</v>
      </c>
      <c r="I16" s="110">
        <v>94.5</v>
      </c>
      <c r="J16" s="110">
        <v>18.100000000000001</v>
      </c>
      <c r="K16" s="110">
        <v>23.2</v>
      </c>
      <c r="L16" s="110">
        <v>1.2</v>
      </c>
      <c r="M16" s="110">
        <v>4.5</v>
      </c>
    </row>
    <row r="17" spans="1:13" ht="20.25" customHeight="1">
      <c r="A17" s="185"/>
      <c r="C17" s="73" t="s">
        <v>256</v>
      </c>
      <c r="D17" s="108">
        <v>34.299999999999997</v>
      </c>
      <c r="E17" s="108">
        <v>26.4</v>
      </c>
      <c r="F17" s="108">
        <v>45.1</v>
      </c>
      <c r="G17" s="109">
        <v>170.83333333333334</v>
      </c>
      <c r="H17" s="110">
        <v>16.100000000000001</v>
      </c>
      <c r="I17" s="110">
        <v>21.3</v>
      </c>
      <c r="J17" s="110">
        <v>5.0999999999999996</v>
      </c>
      <c r="K17" s="110">
        <v>6.8</v>
      </c>
      <c r="L17" s="110">
        <v>0.9</v>
      </c>
      <c r="M17" s="110">
        <v>3.7</v>
      </c>
    </row>
    <row r="18" spans="1:13" ht="15" customHeight="1">
      <c r="A18" s="185"/>
      <c r="C18" s="73" t="s">
        <v>46</v>
      </c>
      <c r="D18" s="108">
        <v>39.799999999999997</v>
      </c>
      <c r="E18" s="112">
        <v>683.9</v>
      </c>
      <c r="F18" s="108">
        <v>755.5</v>
      </c>
      <c r="G18" s="109">
        <v>110.46936686650095</v>
      </c>
      <c r="H18" s="110">
        <v>657.9</v>
      </c>
      <c r="I18" s="110">
        <v>692.8</v>
      </c>
      <c r="J18" s="111" t="s">
        <v>42</v>
      </c>
      <c r="K18" s="111" t="s">
        <v>42</v>
      </c>
      <c r="L18" s="111" t="s">
        <v>42</v>
      </c>
      <c r="M18" s="111" t="s">
        <v>42</v>
      </c>
    </row>
    <row r="19" spans="1:13" ht="25.5" customHeight="1">
      <c r="A19" s="185"/>
      <c r="C19" s="115" t="s">
        <v>257</v>
      </c>
      <c r="D19" s="116">
        <v>515.5</v>
      </c>
      <c r="E19" s="116">
        <v>1160.0999999999999</v>
      </c>
      <c r="F19" s="116">
        <v>1378.3000000000002</v>
      </c>
      <c r="G19" s="116">
        <v>118.80872338591504</v>
      </c>
      <c r="H19" s="116">
        <v>991.40000000000009</v>
      </c>
      <c r="I19" s="116">
        <v>1066.9000000000001</v>
      </c>
      <c r="J19" s="116">
        <v>82.4</v>
      </c>
      <c r="K19" s="116">
        <v>109.7</v>
      </c>
      <c r="L19" s="116">
        <v>4.4000000000000004</v>
      </c>
      <c r="M19" s="116">
        <v>14.899999999999999</v>
      </c>
    </row>
    <row r="20" spans="1:13" s="105" customFormat="1" ht="24" customHeight="1">
      <c r="A20" s="185"/>
      <c r="C20" s="117" t="s">
        <v>258</v>
      </c>
      <c r="D20" s="118">
        <v>3991</v>
      </c>
      <c r="E20" s="118">
        <v>2808</v>
      </c>
      <c r="F20" s="118">
        <v>4857.2</v>
      </c>
      <c r="G20" s="118">
        <v>172.97720797720797</v>
      </c>
      <c r="H20" s="118">
        <v>1064.2</v>
      </c>
      <c r="I20" s="118">
        <v>851.60000000000014</v>
      </c>
      <c r="J20" s="118">
        <v>150.69999999999999</v>
      </c>
      <c r="K20" s="118">
        <v>167</v>
      </c>
      <c r="L20" s="118">
        <v>9.5</v>
      </c>
      <c r="M20" s="118">
        <v>20.7</v>
      </c>
    </row>
    <row r="21" spans="1:13" ht="13.5" customHeight="1">
      <c r="A21" s="119"/>
      <c r="C21" s="184" t="s">
        <v>289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</sheetData>
  <mergeCells count="10">
    <mergeCell ref="C21:M21"/>
    <mergeCell ref="A1:A20"/>
    <mergeCell ref="C2:C5"/>
    <mergeCell ref="D2:G3"/>
    <mergeCell ref="H2:M2"/>
    <mergeCell ref="H3:I4"/>
    <mergeCell ref="J3:K4"/>
    <mergeCell ref="L3:M4"/>
    <mergeCell ref="D4:D5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topLeftCell="A16" workbookViewId="0">
      <selection activeCell="B29" sqref="B29"/>
    </sheetView>
  </sheetViews>
  <sheetFormatPr defaultRowHeight="12.75"/>
  <cols>
    <col min="1" max="1" width="29.85546875" style="120" customWidth="1"/>
    <col min="2" max="4" width="9.5703125" style="120" customWidth="1"/>
    <col min="5" max="5" width="0.7109375" style="120" customWidth="1"/>
    <col min="6" max="16384" width="9.140625" style="120"/>
  </cols>
  <sheetData>
    <row r="1" spans="1:5" ht="12.75" customHeight="1">
      <c r="A1" s="145" t="s">
        <v>259</v>
      </c>
      <c r="B1" s="158"/>
      <c r="C1" s="158"/>
      <c r="D1" s="158"/>
      <c r="E1" s="2"/>
    </row>
    <row r="2" spans="1:5" s="156" customFormat="1" ht="12.75" customHeight="1">
      <c r="A2" s="197" t="s">
        <v>260</v>
      </c>
      <c r="B2" s="181" t="s">
        <v>173</v>
      </c>
      <c r="C2" s="157" t="s">
        <v>247</v>
      </c>
      <c r="D2" s="157"/>
      <c r="E2" s="2"/>
    </row>
    <row r="3" spans="1:5" ht="14.25" customHeight="1">
      <c r="A3" s="198"/>
      <c r="B3" s="182"/>
      <c r="C3" s="155" t="s">
        <v>175</v>
      </c>
      <c r="D3" s="155" t="s">
        <v>176</v>
      </c>
      <c r="E3" s="2"/>
    </row>
    <row r="4" spans="1:5" ht="13.5" customHeight="1">
      <c r="A4" s="154" t="s">
        <v>261</v>
      </c>
      <c r="B4" s="128">
        <v>1604.6</v>
      </c>
      <c r="C4" s="128">
        <v>1994.8</v>
      </c>
      <c r="D4" s="128">
        <v>2073.7000000000003</v>
      </c>
      <c r="E4" s="2"/>
    </row>
    <row r="5" spans="1:5" ht="15.75" customHeight="1">
      <c r="A5" s="147" t="s">
        <v>262</v>
      </c>
      <c r="B5" s="128">
        <v>750.2</v>
      </c>
      <c r="C5" s="128">
        <v>1077.7</v>
      </c>
      <c r="D5" s="128">
        <v>1063.5</v>
      </c>
      <c r="E5" s="2"/>
    </row>
    <row r="6" spans="1:5" ht="15.75" customHeight="1">
      <c r="A6" s="147" t="s">
        <v>263</v>
      </c>
      <c r="B6" s="134">
        <v>78.7</v>
      </c>
      <c r="C6" s="128">
        <v>119.8</v>
      </c>
      <c r="D6" s="134">
        <v>111.1</v>
      </c>
      <c r="E6" s="2"/>
    </row>
    <row r="7" spans="1:5" ht="27.75" customHeight="1">
      <c r="A7" s="147" t="s">
        <v>246</v>
      </c>
      <c r="B7" s="128">
        <v>742.5</v>
      </c>
      <c r="C7" s="128">
        <v>739.09999999999991</v>
      </c>
      <c r="D7" s="128">
        <v>877.2</v>
      </c>
      <c r="E7" s="141"/>
    </row>
    <row r="8" spans="1:5" s="152" customFormat="1" ht="15.75" customHeight="1">
      <c r="A8" s="150" t="s">
        <v>264</v>
      </c>
      <c r="B8" s="128">
        <v>11.3</v>
      </c>
      <c r="C8" s="128">
        <v>18.3</v>
      </c>
      <c r="D8" s="128">
        <v>13.1</v>
      </c>
      <c r="E8" s="153"/>
    </row>
    <row r="9" spans="1:5" s="152" customFormat="1" ht="15.75" customHeight="1">
      <c r="A9" s="150" t="s">
        <v>265</v>
      </c>
      <c r="B9" s="128">
        <v>12.9</v>
      </c>
      <c r="C9" s="128">
        <v>21</v>
      </c>
      <c r="D9" s="128">
        <v>14.7</v>
      </c>
      <c r="E9" s="153"/>
    </row>
    <row r="10" spans="1:5" s="152" customFormat="1" ht="15.75" customHeight="1">
      <c r="A10" s="150" t="s">
        <v>266</v>
      </c>
      <c r="B10" s="128">
        <v>77.5</v>
      </c>
      <c r="C10" s="128">
        <v>171.1</v>
      </c>
      <c r="D10" s="128">
        <v>122.4</v>
      </c>
      <c r="E10" s="153"/>
    </row>
    <row r="11" spans="1:5" ht="15.75" customHeight="1">
      <c r="A11" s="150" t="s">
        <v>267</v>
      </c>
      <c r="B11" s="128">
        <v>97.1</v>
      </c>
      <c r="C11" s="128">
        <v>106.3</v>
      </c>
      <c r="D11" s="128">
        <v>131.5</v>
      </c>
      <c r="E11" s="2"/>
    </row>
    <row r="12" spans="1:5" ht="15.75" customHeight="1">
      <c r="A12" s="150" t="s">
        <v>268</v>
      </c>
      <c r="B12" s="128">
        <v>11.5</v>
      </c>
      <c r="C12" s="128">
        <v>20.7</v>
      </c>
      <c r="D12" s="128">
        <v>20.7</v>
      </c>
      <c r="E12" s="2"/>
    </row>
    <row r="13" spans="1:5" ht="15.75" customHeight="1">
      <c r="A13" s="150" t="s">
        <v>269</v>
      </c>
      <c r="B13" s="128">
        <v>6.3</v>
      </c>
      <c r="C13" s="128">
        <v>10</v>
      </c>
      <c r="D13" s="128">
        <v>5.6</v>
      </c>
      <c r="E13" s="2"/>
    </row>
    <row r="14" spans="1:5" ht="15.75" customHeight="1">
      <c r="A14" s="150" t="s">
        <v>270</v>
      </c>
      <c r="B14" s="128">
        <v>50.1</v>
      </c>
      <c r="C14" s="128">
        <v>59.9</v>
      </c>
      <c r="D14" s="128">
        <v>74.900000000000006</v>
      </c>
      <c r="E14" s="2"/>
    </row>
    <row r="15" spans="1:5" ht="25.5" customHeight="1">
      <c r="A15" s="150" t="s">
        <v>271</v>
      </c>
      <c r="B15" s="125">
        <v>0.9</v>
      </c>
      <c r="C15" s="128">
        <v>2.9</v>
      </c>
      <c r="D15" s="125">
        <v>0.5</v>
      </c>
      <c r="E15" s="2"/>
    </row>
    <row r="16" spans="1:5" ht="15.75" customHeight="1">
      <c r="A16" s="150" t="s">
        <v>272</v>
      </c>
      <c r="B16" s="128">
        <v>11.1</v>
      </c>
      <c r="C16" s="128">
        <v>24.8</v>
      </c>
      <c r="D16" s="128">
        <v>75.2</v>
      </c>
      <c r="E16" s="2"/>
    </row>
    <row r="17" spans="1:5" ht="15.75" customHeight="1">
      <c r="A17" s="150" t="s">
        <v>273</v>
      </c>
      <c r="B17" s="128">
        <v>0.7</v>
      </c>
      <c r="C17" s="128">
        <v>3.1</v>
      </c>
      <c r="D17" s="128">
        <v>1.2</v>
      </c>
      <c r="E17" s="2"/>
    </row>
    <row r="18" spans="1:5" ht="15.75" customHeight="1">
      <c r="A18" s="150" t="s">
        <v>274</v>
      </c>
      <c r="B18" s="128">
        <v>0.6</v>
      </c>
      <c r="C18" s="125">
        <v>1.1000000000000001</v>
      </c>
      <c r="D18" s="128">
        <v>0.8</v>
      </c>
      <c r="E18" s="2"/>
    </row>
    <row r="19" spans="1:5" ht="15.75" customHeight="1">
      <c r="A19" s="150" t="s">
        <v>237</v>
      </c>
      <c r="B19" s="128">
        <v>7.2</v>
      </c>
      <c r="C19" s="128">
        <v>28.2</v>
      </c>
      <c r="D19" s="128">
        <v>8.8000000000000007</v>
      </c>
      <c r="E19" s="2"/>
    </row>
    <row r="20" spans="1:5" ht="27" customHeight="1">
      <c r="A20" s="150" t="s">
        <v>238</v>
      </c>
      <c r="B20" s="128">
        <v>455.3</v>
      </c>
      <c r="C20" s="151">
        <v>271.7</v>
      </c>
      <c r="D20" s="151">
        <v>407.8</v>
      </c>
      <c r="E20" s="2"/>
    </row>
    <row r="21" spans="1:5" ht="15.75" customHeight="1">
      <c r="A21" s="147" t="s">
        <v>275</v>
      </c>
      <c r="B21" s="141">
        <v>33.200000000000003</v>
      </c>
      <c r="C21" s="141">
        <v>58.2</v>
      </c>
      <c r="D21" s="141">
        <v>21.9</v>
      </c>
      <c r="E21" s="141"/>
    </row>
    <row r="22" spans="1:5" ht="27" customHeight="1">
      <c r="A22" s="150" t="s">
        <v>276</v>
      </c>
      <c r="B22" s="134">
        <v>19.2</v>
      </c>
      <c r="C22" s="125">
        <v>7</v>
      </c>
      <c r="D22" s="137">
        <v>3.6</v>
      </c>
      <c r="E22" s="2"/>
    </row>
    <row r="23" spans="1:5" ht="27" customHeight="1">
      <c r="A23" s="150" t="s">
        <v>277</v>
      </c>
      <c r="B23" s="134">
        <v>0</v>
      </c>
      <c r="C23" s="125">
        <v>50.1</v>
      </c>
      <c r="D23" s="125">
        <v>18.2</v>
      </c>
      <c r="E23" s="2"/>
    </row>
    <row r="24" spans="1:5" ht="27" customHeight="1">
      <c r="A24" s="149" t="s">
        <v>278</v>
      </c>
      <c r="B24" s="137">
        <v>12.7</v>
      </c>
      <c r="C24" s="125">
        <v>9.4</v>
      </c>
      <c r="D24" s="137">
        <v>9.9</v>
      </c>
      <c r="E24" s="2"/>
    </row>
    <row r="25" spans="1:5" ht="15.75" customHeight="1">
      <c r="A25" s="149" t="s">
        <v>279</v>
      </c>
      <c r="B25" s="137">
        <v>1.3</v>
      </c>
      <c r="C25" s="125">
        <v>40.700000000000003</v>
      </c>
      <c r="D25" s="137">
        <v>8.4</v>
      </c>
      <c r="E25" s="2"/>
    </row>
    <row r="26" spans="1:5" ht="15.75" customHeight="1">
      <c r="A26" s="148" t="s">
        <v>280</v>
      </c>
      <c r="B26" s="128">
        <v>1008.4</v>
      </c>
      <c r="C26" s="128">
        <v>813.2</v>
      </c>
      <c r="D26" s="128">
        <v>987.2</v>
      </c>
      <c r="E26" s="2"/>
    </row>
    <row r="27" spans="1:5" ht="27" customHeight="1">
      <c r="A27" s="147" t="s">
        <v>281</v>
      </c>
      <c r="B27" s="137">
        <v>9</v>
      </c>
      <c r="C27" s="125" t="s">
        <v>42</v>
      </c>
      <c r="D27" s="125" t="s">
        <v>42</v>
      </c>
      <c r="E27" s="128"/>
    </row>
    <row r="28" spans="1:5" ht="27" customHeight="1">
      <c r="A28" s="147" t="s">
        <v>282</v>
      </c>
      <c r="B28" s="137">
        <v>999.4</v>
      </c>
      <c r="C28" s="137">
        <v>813.2</v>
      </c>
      <c r="D28" s="137">
        <v>987.2</v>
      </c>
      <c r="E28" s="2"/>
    </row>
    <row r="29" spans="1:5" ht="21.75" customHeight="1">
      <c r="A29" s="146" t="s">
        <v>283</v>
      </c>
      <c r="B29" s="123">
        <v>2613</v>
      </c>
      <c r="C29" s="123">
        <v>2808</v>
      </c>
      <c r="D29" s="123">
        <v>3060.9000000000005</v>
      </c>
      <c r="E29" s="2"/>
    </row>
    <row r="30" spans="1:5" ht="21" customHeight="1">
      <c r="E30" s="2"/>
    </row>
    <row r="31" spans="1:5" ht="14.25" customHeight="1">
      <c r="A31" s="183">
        <v>10</v>
      </c>
      <c r="B31" s="183"/>
      <c r="C31" s="183"/>
      <c r="D31" s="183"/>
    </row>
    <row r="32" spans="1:5" ht="7.5" customHeight="1"/>
  </sheetData>
  <mergeCells count="3">
    <mergeCell ref="A2:A3"/>
    <mergeCell ref="B2:B3"/>
    <mergeCell ref="A31:D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D20" sqref="D20"/>
    </sheetView>
  </sheetViews>
  <sheetFormatPr defaultRowHeight="12.75"/>
  <cols>
    <col min="1" max="1" width="2.7109375" style="68" customWidth="1"/>
    <col min="2" max="2" width="5.42578125" style="68" customWidth="1"/>
    <col min="3" max="3" width="8.5703125" style="68" customWidth="1"/>
    <col min="4" max="6" width="10.7109375" style="68" customWidth="1"/>
    <col min="7" max="7" width="7.7109375" style="68" customWidth="1"/>
    <col min="8" max="9" width="10.7109375" style="68" customWidth="1"/>
    <col min="10" max="11" width="10.7109375" style="96" customWidth="1"/>
    <col min="12" max="12" width="0.7109375" style="68" customWidth="1"/>
    <col min="13" max="16384" width="9.140625" style="68"/>
  </cols>
  <sheetData>
    <row r="1" spans="1:11" ht="19.5" customHeight="1">
      <c r="A1" s="199">
        <v>11</v>
      </c>
      <c r="C1" s="95" t="s">
        <v>242</v>
      </c>
    </row>
    <row r="2" spans="1:11" ht="8.25" customHeight="1">
      <c r="A2" s="199"/>
      <c r="C2" s="186" t="s">
        <v>243</v>
      </c>
      <c r="D2" s="192" t="s">
        <v>244</v>
      </c>
      <c r="E2" s="192"/>
      <c r="F2" s="192"/>
      <c r="G2" s="192"/>
      <c r="H2" s="191"/>
      <c r="I2" s="191"/>
      <c r="J2" s="191"/>
      <c r="K2" s="191"/>
    </row>
    <row r="3" spans="1:11" ht="14.25" customHeight="1">
      <c r="A3" s="199"/>
      <c r="C3" s="187"/>
      <c r="D3" s="193"/>
      <c r="E3" s="193"/>
      <c r="F3" s="193"/>
      <c r="G3" s="193"/>
      <c r="H3" s="189" t="s">
        <v>245</v>
      </c>
      <c r="I3" s="189"/>
      <c r="J3" s="189" t="s">
        <v>246</v>
      </c>
      <c r="K3" s="189"/>
    </row>
    <row r="4" spans="1:11" ht="15" customHeight="1">
      <c r="A4" s="199"/>
      <c r="C4" s="187"/>
      <c r="D4" s="194" t="s">
        <v>173</v>
      </c>
      <c r="E4" s="200" t="s">
        <v>247</v>
      </c>
      <c r="F4" s="200"/>
      <c r="G4" s="200"/>
      <c r="H4" s="190"/>
      <c r="I4" s="190"/>
      <c r="J4" s="190"/>
      <c r="K4" s="190"/>
    </row>
    <row r="5" spans="1:11" ht="14.25" customHeight="1">
      <c r="A5" s="199"/>
      <c r="C5" s="188"/>
      <c r="D5" s="195"/>
      <c r="E5" s="97" t="s">
        <v>175</v>
      </c>
      <c r="F5" s="97" t="s">
        <v>176</v>
      </c>
      <c r="G5" s="97" t="s">
        <v>165</v>
      </c>
      <c r="H5" s="98" t="s">
        <v>175</v>
      </c>
      <c r="I5" s="98" t="s">
        <v>176</v>
      </c>
      <c r="J5" s="98" t="s">
        <v>175</v>
      </c>
      <c r="K5" s="98" t="s">
        <v>176</v>
      </c>
    </row>
    <row r="6" spans="1:11" ht="18.75" customHeight="1">
      <c r="A6" s="199"/>
      <c r="C6" s="73" t="s">
        <v>248</v>
      </c>
      <c r="D6" s="99">
        <v>55.7</v>
      </c>
      <c r="E6" s="99">
        <v>50</v>
      </c>
      <c r="F6" s="99">
        <v>64.599999999999994</v>
      </c>
      <c r="G6" s="100">
        <v>129.19999999999999</v>
      </c>
      <c r="H6" s="101">
        <v>36</v>
      </c>
      <c r="I6" s="101">
        <v>49.3</v>
      </c>
      <c r="J6" s="99">
        <v>7.7</v>
      </c>
      <c r="K6" s="101">
        <v>10.3</v>
      </c>
    </row>
    <row r="7" spans="1:11" ht="13.5" customHeight="1">
      <c r="A7" s="199"/>
      <c r="C7" s="73" t="s">
        <v>43</v>
      </c>
      <c r="D7" s="101">
        <v>47.9</v>
      </c>
      <c r="E7" s="99">
        <v>90.6</v>
      </c>
      <c r="F7" s="101">
        <v>74.400000000000006</v>
      </c>
      <c r="G7" s="100">
        <v>82.119205298013256</v>
      </c>
      <c r="H7" s="101">
        <v>65.099999999999994</v>
      </c>
      <c r="I7" s="101">
        <v>56.7</v>
      </c>
      <c r="J7" s="99">
        <v>16.8</v>
      </c>
      <c r="K7" s="101">
        <v>11.8</v>
      </c>
    </row>
    <row r="8" spans="1:11" ht="13.5" customHeight="1">
      <c r="A8" s="199"/>
      <c r="C8" s="73" t="s">
        <v>249</v>
      </c>
      <c r="D8" s="99">
        <v>55.2</v>
      </c>
      <c r="E8" s="99">
        <v>84.8</v>
      </c>
      <c r="F8" s="99">
        <v>100.3</v>
      </c>
      <c r="G8" s="100">
        <v>118.27830188679245</v>
      </c>
      <c r="H8" s="101">
        <v>58.4</v>
      </c>
      <c r="I8" s="101">
        <v>62.2</v>
      </c>
      <c r="J8" s="99">
        <v>19.600000000000001</v>
      </c>
      <c r="K8" s="101">
        <v>31.6</v>
      </c>
    </row>
    <row r="9" spans="1:11" ht="18" customHeight="1">
      <c r="A9" s="199"/>
      <c r="C9" s="73" t="s">
        <v>250</v>
      </c>
      <c r="D9" s="99">
        <v>51.5</v>
      </c>
      <c r="E9" s="99">
        <v>90</v>
      </c>
      <c r="F9" s="99">
        <v>82</v>
      </c>
      <c r="G9" s="100">
        <v>91.111111111111114</v>
      </c>
      <c r="H9" s="101">
        <v>62.5</v>
      </c>
      <c r="I9" s="101">
        <v>62.4</v>
      </c>
      <c r="J9" s="99">
        <v>7.3</v>
      </c>
      <c r="K9" s="101">
        <v>6.7</v>
      </c>
    </row>
    <row r="10" spans="1:11" ht="13.5" customHeight="1">
      <c r="A10" s="199"/>
      <c r="C10" s="73" t="s">
        <v>251</v>
      </c>
      <c r="D10" s="99">
        <v>39.299999999999997</v>
      </c>
      <c r="E10" s="99">
        <v>83.3</v>
      </c>
      <c r="F10" s="99">
        <v>63.9</v>
      </c>
      <c r="G10" s="100">
        <v>76.710684273709489</v>
      </c>
      <c r="H10" s="101">
        <v>59.6</v>
      </c>
      <c r="I10" s="101">
        <v>47.6</v>
      </c>
      <c r="J10" s="99">
        <v>6.6</v>
      </c>
      <c r="K10" s="101">
        <v>5.2</v>
      </c>
    </row>
    <row r="11" spans="1:11" ht="13.5" customHeight="1">
      <c r="A11" s="199"/>
      <c r="C11" s="73" t="s">
        <v>252</v>
      </c>
      <c r="D11" s="99">
        <v>54.4</v>
      </c>
      <c r="E11" s="99">
        <v>94.8</v>
      </c>
      <c r="F11" s="99">
        <v>88.9</v>
      </c>
      <c r="G11" s="100">
        <v>93.776371308016877</v>
      </c>
      <c r="H11" s="101">
        <v>65.7</v>
      </c>
      <c r="I11" s="101">
        <v>57.1</v>
      </c>
      <c r="J11" s="99">
        <v>20.7</v>
      </c>
      <c r="K11" s="101">
        <v>25.5</v>
      </c>
    </row>
    <row r="12" spans="1:11" ht="18.75" customHeight="1">
      <c r="A12" s="199"/>
      <c r="C12" s="73" t="s">
        <v>253</v>
      </c>
      <c r="D12" s="99">
        <v>57.9</v>
      </c>
      <c r="E12" s="99">
        <v>95.9</v>
      </c>
      <c r="F12" s="99">
        <v>80.7</v>
      </c>
      <c r="G12" s="100">
        <v>84.15015641293013</v>
      </c>
      <c r="H12" s="101">
        <v>50.2</v>
      </c>
      <c r="I12" s="101">
        <v>55.7</v>
      </c>
      <c r="J12" s="99">
        <v>38.700000000000003</v>
      </c>
      <c r="K12" s="101">
        <v>18.600000000000001</v>
      </c>
    </row>
    <row r="13" spans="1:11" ht="13.5" customHeight="1">
      <c r="A13" s="199"/>
      <c r="C13" s="73" t="s">
        <v>44</v>
      </c>
      <c r="D13" s="99">
        <v>102.7</v>
      </c>
      <c r="E13" s="99">
        <v>86.1</v>
      </c>
      <c r="F13" s="99">
        <v>72.099999999999994</v>
      </c>
      <c r="G13" s="100">
        <v>83.739837398373979</v>
      </c>
      <c r="H13" s="101">
        <v>60.1</v>
      </c>
      <c r="I13" s="101">
        <v>54.3</v>
      </c>
      <c r="J13" s="99">
        <v>17.5</v>
      </c>
      <c r="K13" s="101">
        <v>11.3</v>
      </c>
    </row>
    <row r="14" spans="1:11" ht="13.5" customHeight="1">
      <c r="A14" s="199"/>
      <c r="C14" s="73" t="s">
        <v>45</v>
      </c>
      <c r="D14" s="101">
        <v>48.7</v>
      </c>
      <c r="E14" s="99">
        <v>84.6</v>
      </c>
      <c r="F14" s="101">
        <v>78.400000000000006</v>
      </c>
      <c r="G14" s="100">
        <v>92.671394799054383</v>
      </c>
      <c r="H14" s="101">
        <v>61.3</v>
      </c>
      <c r="I14" s="101">
        <v>57.5</v>
      </c>
      <c r="J14" s="99">
        <v>14.8</v>
      </c>
      <c r="K14" s="101">
        <v>13.8</v>
      </c>
    </row>
    <row r="15" spans="1:11" ht="18.75" customHeight="1">
      <c r="A15" s="199"/>
      <c r="C15" s="73" t="s">
        <v>254</v>
      </c>
      <c r="D15" s="99">
        <v>48.5</v>
      </c>
      <c r="E15" s="99">
        <v>85.7</v>
      </c>
      <c r="F15" s="99">
        <v>74.900000000000006</v>
      </c>
      <c r="G15" s="100">
        <v>87.397899649941664</v>
      </c>
      <c r="H15" s="101">
        <v>61.4</v>
      </c>
      <c r="I15" s="101">
        <v>55.7</v>
      </c>
      <c r="J15" s="99">
        <v>16.600000000000001</v>
      </c>
      <c r="K15" s="101">
        <v>12.8</v>
      </c>
    </row>
    <row r="16" spans="1:11" ht="13.5" customHeight="1">
      <c r="A16" s="199"/>
      <c r="C16" s="73" t="s">
        <v>255</v>
      </c>
      <c r="D16" s="99">
        <v>57.5</v>
      </c>
      <c r="E16" s="99">
        <v>125.2</v>
      </c>
      <c r="F16" s="99">
        <v>191.5</v>
      </c>
      <c r="G16" s="100">
        <v>152.9552715654952</v>
      </c>
      <c r="H16" s="101">
        <v>72.099999999999994</v>
      </c>
      <c r="I16" s="101">
        <v>96.2</v>
      </c>
      <c r="J16" s="99">
        <v>42.5</v>
      </c>
      <c r="K16" s="101">
        <v>84.7</v>
      </c>
    </row>
    <row r="17" spans="1:11" ht="13.5" customHeight="1">
      <c r="A17" s="199"/>
      <c r="C17" s="73" t="s">
        <v>256</v>
      </c>
      <c r="D17" s="99">
        <v>61.1</v>
      </c>
      <c r="E17" s="99">
        <v>85.4</v>
      </c>
      <c r="F17" s="99">
        <v>84.6</v>
      </c>
      <c r="G17" s="100">
        <v>99.063231850117077</v>
      </c>
      <c r="H17" s="101">
        <v>47.2</v>
      </c>
      <c r="I17" s="101">
        <v>54.5</v>
      </c>
      <c r="J17" s="99">
        <v>5.2</v>
      </c>
      <c r="K17" s="101">
        <v>6.8</v>
      </c>
    </row>
    <row r="18" spans="1:11" ht="18.75" customHeight="1">
      <c r="A18" s="199"/>
      <c r="C18" s="73" t="s">
        <v>46</v>
      </c>
      <c r="D18" s="99">
        <v>114.8</v>
      </c>
      <c r="E18" s="99">
        <v>189.9</v>
      </c>
      <c r="F18" s="99">
        <v>182.2</v>
      </c>
      <c r="G18" s="100">
        <v>95.945234333859915</v>
      </c>
      <c r="H18" s="101">
        <v>118.2</v>
      </c>
      <c r="I18" s="101">
        <v>103.3</v>
      </c>
      <c r="J18" s="99">
        <v>55.7</v>
      </c>
      <c r="K18" s="101">
        <v>65.099999999999994</v>
      </c>
    </row>
    <row r="19" spans="1:11" ht="14.25" customHeight="1">
      <c r="A19" s="199"/>
      <c r="C19" s="80" t="s">
        <v>257</v>
      </c>
      <c r="D19" s="102">
        <v>795.19999999999993</v>
      </c>
      <c r="E19" s="102">
        <v>1246.3000000000002</v>
      </c>
      <c r="F19" s="102">
        <v>1238.5</v>
      </c>
      <c r="G19" s="103">
        <v>99.37414747653051</v>
      </c>
      <c r="H19" s="102">
        <v>817.80000000000007</v>
      </c>
      <c r="I19" s="102">
        <v>812.5</v>
      </c>
      <c r="J19" s="102">
        <v>269.7</v>
      </c>
      <c r="K19" s="104">
        <v>304.20000000000005</v>
      </c>
    </row>
    <row r="20" spans="1:11" s="105" customFormat="1" ht="25.5">
      <c r="A20" s="199"/>
      <c r="C20" s="94" t="s">
        <v>258</v>
      </c>
      <c r="D20" s="106">
        <v>2613</v>
      </c>
      <c r="E20" s="106">
        <v>2808</v>
      </c>
      <c r="F20" s="106">
        <v>3060.9000000000005</v>
      </c>
      <c r="G20" s="103">
        <v>109.00641025641026</v>
      </c>
      <c r="H20" s="106">
        <v>1077.7</v>
      </c>
      <c r="I20" s="106">
        <v>1063.5</v>
      </c>
      <c r="J20" s="106">
        <v>739.1</v>
      </c>
      <c r="K20" s="106">
        <v>877.2</v>
      </c>
    </row>
    <row r="21" spans="1:11" ht="12.75" customHeight="1">
      <c r="A21" s="199"/>
      <c r="C21" s="184"/>
      <c r="D21" s="184"/>
      <c r="E21" s="184"/>
      <c r="F21" s="184"/>
      <c r="G21" s="184"/>
      <c r="J21" s="68"/>
      <c r="K21" s="68"/>
    </row>
    <row r="22" spans="1:11">
      <c r="E22" s="70"/>
      <c r="F22" s="70"/>
      <c r="H22" s="70"/>
      <c r="I22" s="70"/>
      <c r="J22" s="70"/>
      <c r="K22" s="70"/>
    </row>
    <row r="32" spans="1:11">
      <c r="E32" s="107"/>
      <c r="F32" s="107"/>
    </row>
    <row r="33" spans="5:6">
      <c r="E33" s="107"/>
      <c r="F33" s="107"/>
    </row>
  </sheetData>
  <mergeCells count="9">
    <mergeCell ref="A1:A21"/>
    <mergeCell ref="C2:C5"/>
    <mergeCell ref="D2:G3"/>
    <mergeCell ref="H2:K2"/>
    <mergeCell ref="H3:I4"/>
    <mergeCell ref="J3:K4"/>
    <mergeCell ref="D4:D5"/>
    <mergeCell ref="E4:G4"/>
    <mergeCell ref="C21:G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topLeftCell="A13" workbookViewId="0">
      <selection activeCell="H30" sqref="H30"/>
    </sheetView>
  </sheetViews>
  <sheetFormatPr defaultRowHeight="12.75"/>
  <cols>
    <col min="1" max="2" width="3.42578125" style="68" customWidth="1"/>
    <col min="3" max="3" width="2.7109375" style="68" customWidth="1"/>
    <col min="4" max="4" width="20.85546875" style="68" customWidth="1"/>
    <col min="5" max="5" width="8" style="68" customWidth="1"/>
    <col min="6" max="6" width="8.5703125" style="68" customWidth="1"/>
    <col min="7" max="7" width="7.42578125" style="68" customWidth="1"/>
    <col min="8" max="8" width="6.28515625" style="68" customWidth="1"/>
    <col min="9" max="9" width="0.7109375" style="68" customWidth="1"/>
    <col min="10" max="16384" width="9.140625" style="68"/>
  </cols>
  <sheetData>
    <row r="1" spans="1:8" ht="19.5" customHeight="1">
      <c r="A1" s="68" t="s">
        <v>206</v>
      </c>
    </row>
    <row r="2" spans="1:8" ht="16.5" customHeight="1">
      <c r="A2" s="186" t="s">
        <v>207</v>
      </c>
      <c r="B2" s="186"/>
      <c r="C2" s="186"/>
      <c r="D2" s="186"/>
      <c r="E2" s="196" t="s">
        <v>208</v>
      </c>
      <c r="F2" s="196"/>
      <c r="G2" s="196"/>
      <c r="H2" s="196"/>
    </row>
    <row r="3" spans="1:8" ht="14.25" customHeight="1">
      <c r="A3" s="187"/>
      <c r="B3" s="187"/>
      <c r="C3" s="187"/>
      <c r="D3" s="187"/>
      <c r="E3" s="202" t="s">
        <v>175</v>
      </c>
      <c r="F3" s="202" t="s">
        <v>176</v>
      </c>
      <c r="G3" s="204" t="s">
        <v>209</v>
      </c>
      <c r="H3" s="204"/>
    </row>
    <row r="4" spans="1:8" ht="16.5" customHeight="1">
      <c r="A4" s="188"/>
      <c r="B4" s="188"/>
      <c r="C4" s="188"/>
      <c r="D4" s="188"/>
      <c r="E4" s="203"/>
      <c r="F4" s="203"/>
      <c r="G4" s="71" t="s">
        <v>136</v>
      </c>
      <c r="H4" s="71" t="s">
        <v>165</v>
      </c>
    </row>
    <row r="5" spans="1:8" ht="27.75" customHeight="1">
      <c r="A5" s="205" t="s">
        <v>210</v>
      </c>
      <c r="B5" s="205" t="s">
        <v>211</v>
      </c>
      <c r="C5" s="72">
        <v>1</v>
      </c>
      <c r="D5" s="73" t="s">
        <v>212</v>
      </c>
      <c r="E5" s="74">
        <v>73.900000000000006</v>
      </c>
      <c r="F5" s="74">
        <v>58.4</v>
      </c>
      <c r="G5" s="74">
        <v>-15.500000000000007</v>
      </c>
      <c r="H5" s="75">
        <v>-20.97428958051421</v>
      </c>
    </row>
    <row r="6" spans="1:8" ht="14.25" customHeight="1">
      <c r="A6" s="205"/>
      <c r="B6" s="207"/>
      <c r="C6" s="76">
        <v>2</v>
      </c>
      <c r="D6" s="73" t="s">
        <v>213</v>
      </c>
      <c r="E6" s="77">
        <v>94.6</v>
      </c>
      <c r="F6" s="78">
        <v>98.9</v>
      </c>
      <c r="G6" s="74">
        <v>4.3000000000000114</v>
      </c>
      <c r="H6" s="75">
        <v>4.545454545454561</v>
      </c>
    </row>
    <row r="7" spans="1:8" ht="23.25" customHeight="1">
      <c r="A7" s="205"/>
      <c r="B7" s="207"/>
      <c r="C7" s="79">
        <v>3</v>
      </c>
      <c r="D7" s="80" t="s">
        <v>214</v>
      </c>
      <c r="E7" s="78">
        <v>380.9</v>
      </c>
      <c r="F7" s="78">
        <v>383.9</v>
      </c>
      <c r="G7" s="74">
        <v>3</v>
      </c>
      <c r="H7" s="75">
        <v>0.78760829614073202</v>
      </c>
    </row>
    <row r="8" spans="1:8" ht="15.75" customHeight="1">
      <c r="A8" s="205"/>
      <c r="B8" s="207"/>
      <c r="C8" s="79">
        <v>4</v>
      </c>
      <c r="D8" s="73" t="s">
        <v>215</v>
      </c>
      <c r="E8" s="81">
        <v>264.10000000000002</v>
      </c>
      <c r="F8" s="81">
        <v>241.4</v>
      </c>
      <c r="G8" s="74">
        <v>-22.700000000000017</v>
      </c>
      <c r="H8" s="75">
        <v>-8.5952290798939828</v>
      </c>
    </row>
    <row r="9" spans="1:8" ht="15.75" customHeight="1">
      <c r="A9" s="205"/>
      <c r="B9" s="207"/>
      <c r="C9" s="79">
        <v>5</v>
      </c>
      <c r="D9" s="73" t="s">
        <v>216</v>
      </c>
      <c r="E9" s="81">
        <v>7420.5</v>
      </c>
      <c r="F9" s="81">
        <v>6758.8</v>
      </c>
      <c r="G9" s="74">
        <v>-661.69999999999982</v>
      </c>
      <c r="H9" s="75">
        <v>-8.9171888686746144</v>
      </c>
    </row>
    <row r="10" spans="1:8" ht="15.75" customHeight="1">
      <c r="A10" s="205"/>
      <c r="B10" s="207"/>
      <c r="C10" s="79">
        <v>6</v>
      </c>
      <c r="D10" s="73" t="s">
        <v>217</v>
      </c>
      <c r="E10" s="82">
        <v>140.4</v>
      </c>
      <c r="F10" s="75">
        <v>115.7</v>
      </c>
      <c r="G10" s="74">
        <v>-24.700000000000003</v>
      </c>
      <c r="H10" s="75">
        <v>-17.592592592592595</v>
      </c>
    </row>
    <row r="11" spans="1:8" ht="15.75" customHeight="1">
      <c r="A11" s="205"/>
      <c r="B11" s="207"/>
      <c r="C11" s="79">
        <v>7</v>
      </c>
      <c r="D11" s="73" t="s">
        <v>218</v>
      </c>
      <c r="E11" s="82">
        <v>94.2</v>
      </c>
      <c r="F11" s="82">
        <v>93.9</v>
      </c>
      <c r="G11" s="74">
        <v>-0.29999999999999716</v>
      </c>
      <c r="H11" s="75">
        <v>-0.31847133757962354</v>
      </c>
    </row>
    <row r="12" spans="1:8" ht="15.75" customHeight="1">
      <c r="A12" s="205"/>
      <c r="B12" s="207"/>
      <c r="C12" s="76">
        <v>8</v>
      </c>
      <c r="D12" s="73" t="s">
        <v>219</v>
      </c>
      <c r="E12" s="82">
        <v>2992.2</v>
      </c>
      <c r="F12" s="82">
        <v>2719.5</v>
      </c>
      <c r="G12" s="74">
        <v>-272.69999999999982</v>
      </c>
      <c r="H12" s="75">
        <v>-9.1136956085823044</v>
      </c>
    </row>
    <row r="13" spans="1:8" ht="15.75" customHeight="1">
      <c r="A13" s="205"/>
      <c r="B13" s="207"/>
      <c r="C13" s="76">
        <v>9</v>
      </c>
      <c r="D13" s="73" t="s">
        <v>220</v>
      </c>
      <c r="E13" s="82">
        <v>238.2</v>
      </c>
      <c r="F13" s="74">
        <v>188.9</v>
      </c>
      <c r="G13" s="74">
        <v>-49.299999999999983</v>
      </c>
      <c r="H13" s="75">
        <v>-20.696893366918545</v>
      </c>
    </row>
    <row r="14" spans="1:8" ht="15.75" customHeight="1">
      <c r="A14" s="205"/>
      <c r="B14" s="207"/>
      <c r="C14" s="76">
        <v>10</v>
      </c>
      <c r="D14" s="73" t="s">
        <v>221</v>
      </c>
      <c r="E14" s="82">
        <v>21.6</v>
      </c>
      <c r="F14" s="75">
        <v>21.5</v>
      </c>
      <c r="G14" s="74">
        <v>-0.10000000000000142</v>
      </c>
      <c r="H14" s="75">
        <v>-0.46296296296296191</v>
      </c>
    </row>
    <row r="15" spans="1:8" ht="15.75" customHeight="1">
      <c r="A15" s="205"/>
      <c r="B15" s="207"/>
      <c r="C15" s="79">
        <v>11</v>
      </c>
      <c r="D15" s="73" t="s">
        <v>222</v>
      </c>
      <c r="E15" s="75">
        <v>120.3</v>
      </c>
      <c r="F15" s="75">
        <v>135.6</v>
      </c>
      <c r="G15" s="74">
        <v>15.299999999999997</v>
      </c>
      <c r="H15" s="75">
        <v>12.718204488778056</v>
      </c>
    </row>
    <row r="16" spans="1:8" ht="15.75" customHeight="1">
      <c r="A16" s="205"/>
      <c r="B16" s="207"/>
      <c r="C16" s="79">
        <v>12</v>
      </c>
      <c r="D16" s="73" t="s">
        <v>223</v>
      </c>
      <c r="E16" s="75">
        <v>180</v>
      </c>
      <c r="F16" s="75">
        <v>185.5</v>
      </c>
      <c r="G16" s="74">
        <v>5.5</v>
      </c>
      <c r="H16" s="75">
        <v>3.0555555555555429</v>
      </c>
    </row>
    <row r="17" spans="1:11" ht="19.5" customHeight="1">
      <c r="A17" s="205"/>
      <c r="B17" s="83"/>
      <c r="C17" s="208" t="s">
        <v>224</v>
      </c>
      <c r="D17" s="209"/>
      <c r="E17" s="84">
        <v>12020.9</v>
      </c>
      <c r="F17" s="84">
        <v>11002</v>
      </c>
      <c r="G17" s="85">
        <v>-1018.8999999999996</v>
      </c>
      <c r="H17" s="86">
        <v>-8.4760708432812777</v>
      </c>
    </row>
    <row r="18" spans="1:11" ht="15.75" customHeight="1">
      <c r="A18" s="205"/>
      <c r="B18" s="207" t="s">
        <v>225</v>
      </c>
      <c r="C18" s="79" t="s">
        <v>226</v>
      </c>
      <c r="D18" s="80" t="s">
        <v>227</v>
      </c>
      <c r="E18" s="87">
        <v>12020.9</v>
      </c>
      <c r="F18" s="87">
        <v>11002.000000000002</v>
      </c>
      <c r="G18" s="88">
        <v>-1018.8999999999978</v>
      </c>
      <c r="H18" s="89">
        <v>-8.4760708432812635</v>
      </c>
    </row>
    <row r="19" spans="1:11" ht="29.25" customHeight="1">
      <c r="A19" s="205"/>
      <c r="B19" s="207"/>
      <c r="C19" s="90"/>
      <c r="D19" s="80" t="s">
        <v>228</v>
      </c>
      <c r="E19" s="87">
        <v>6206.5</v>
      </c>
      <c r="F19" s="87">
        <v>5975.8</v>
      </c>
      <c r="G19" s="88">
        <v>-230.69999999999982</v>
      </c>
      <c r="H19" s="89">
        <v>-3.7170708128574859</v>
      </c>
    </row>
    <row r="20" spans="1:11" ht="40.5" customHeight="1">
      <c r="A20" s="205"/>
      <c r="B20" s="207"/>
      <c r="C20" s="90"/>
      <c r="D20" s="80" t="s">
        <v>229</v>
      </c>
      <c r="E20" s="87">
        <v>643.79999999999995</v>
      </c>
      <c r="F20" s="87">
        <v>597.29999999999995</v>
      </c>
      <c r="G20" s="88">
        <v>-46.5</v>
      </c>
      <c r="H20" s="89">
        <v>-7.2227399813606752</v>
      </c>
    </row>
    <row r="21" spans="1:11" ht="27.75" customHeight="1">
      <c r="A21" s="205"/>
      <c r="B21" s="207"/>
      <c r="C21" s="90"/>
      <c r="D21" s="80" t="s">
        <v>230</v>
      </c>
      <c r="E21" s="69">
        <v>3441.3</v>
      </c>
      <c r="F21" s="69">
        <v>2851.3</v>
      </c>
      <c r="G21" s="88">
        <v>-590</v>
      </c>
      <c r="H21" s="89">
        <v>-17.144683695115219</v>
      </c>
      <c r="K21" s="70"/>
    </row>
    <row r="22" spans="1:11" ht="14.25" customHeight="1">
      <c r="A22" s="205"/>
      <c r="B22" s="207"/>
      <c r="C22" s="90"/>
      <c r="D22" s="91" t="s">
        <v>231</v>
      </c>
      <c r="E22" s="92">
        <v>30.2</v>
      </c>
      <c r="F22" s="92">
        <v>27.9</v>
      </c>
      <c r="G22" s="88">
        <v>-2.3000000000000007</v>
      </c>
      <c r="H22" s="89">
        <v>-7.6158940397351103</v>
      </c>
    </row>
    <row r="23" spans="1:11" ht="14.25" customHeight="1">
      <c r="A23" s="205"/>
      <c r="B23" s="207"/>
      <c r="C23" s="90"/>
      <c r="D23" s="91" t="s">
        <v>232</v>
      </c>
      <c r="E23" s="92">
        <v>174.3</v>
      </c>
      <c r="F23" s="92">
        <v>112.5</v>
      </c>
      <c r="G23" s="88">
        <v>-61.800000000000011</v>
      </c>
      <c r="H23" s="89">
        <v>-35.456110154905346</v>
      </c>
    </row>
    <row r="24" spans="1:11" ht="14.25" customHeight="1">
      <c r="A24" s="205"/>
      <c r="B24" s="207"/>
      <c r="C24" s="90"/>
      <c r="D24" s="91" t="s">
        <v>233</v>
      </c>
      <c r="E24" s="92">
        <v>1600.1</v>
      </c>
      <c r="F24" s="92">
        <v>1184.5</v>
      </c>
      <c r="G24" s="88">
        <v>-415.59999999999991</v>
      </c>
      <c r="H24" s="89">
        <v>-25.973376663958504</v>
      </c>
    </row>
    <row r="25" spans="1:11" ht="15" customHeight="1">
      <c r="A25" s="205"/>
      <c r="B25" s="207"/>
      <c r="C25" s="90"/>
      <c r="D25" s="91" t="s">
        <v>234</v>
      </c>
      <c r="E25" s="92">
        <v>173.2</v>
      </c>
      <c r="F25" s="92">
        <v>179.2</v>
      </c>
      <c r="G25" s="88">
        <v>6</v>
      </c>
      <c r="H25" s="89">
        <v>3.4642032332563559</v>
      </c>
    </row>
    <row r="26" spans="1:11" ht="15" customHeight="1">
      <c r="A26" s="205"/>
      <c r="B26" s="207"/>
      <c r="C26" s="90"/>
      <c r="D26" s="91" t="s">
        <v>235</v>
      </c>
      <c r="E26" s="92">
        <v>35.6</v>
      </c>
      <c r="F26" s="92">
        <v>26.4</v>
      </c>
      <c r="G26" s="88">
        <v>-9.2000000000000028</v>
      </c>
      <c r="H26" s="89">
        <v>-25.842696629213492</v>
      </c>
    </row>
    <row r="27" spans="1:11" ht="15" customHeight="1">
      <c r="A27" s="205"/>
      <c r="B27" s="207"/>
      <c r="C27" s="90"/>
      <c r="D27" s="91" t="s">
        <v>236</v>
      </c>
      <c r="E27" s="92">
        <v>164.7</v>
      </c>
      <c r="F27" s="92">
        <v>103.2</v>
      </c>
      <c r="G27" s="88">
        <v>-61.499999999999986</v>
      </c>
      <c r="H27" s="89">
        <v>-37.340619307832412</v>
      </c>
    </row>
    <row r="28" spans="1:11" ht="15" customHeight="1">
      <c r="A28" s="205"/>
      <c r="B28" s="207"/>
      <c r="C28" s="90"/>
      <c r="D28" s="91" t="s">
        <v>237</v>
      </c>
      <c r="E28" s="92">
        <v>30.5</v>
      </c>
      <c r="F28" s="92">
        <v>34</v>
      </c>
      <c r="G28" s="88">
        <v>3.5</v>
      </c>
      <c r="H28" s="89">
        <v>11.475409836065566</v>
      </c>
    </row>
    <row r="29" spans="1:11" ht="25.5" customHeight="1">
      <c r="A29" s="205"/>
      <c r="B29" s="207"/>
      <c r="C29" s="90"/>
      <c r="D29" s="91" t="s">
        <v>238</v>
      </c>
      <c r="E29" s="92">
        <v>1232.7</v>
      </c>
      <c r="F29" s="92">
        <v>1183.5999999999999</v>
      </c>
      <c r="G29" s="88">
        <v>-49.100000000000136</v>
      </c>
      <c r="H29" s="89">
        <v>-3.9831264703496458</v>
      </c>
    </row>
    <row r="30" spans="1:11" ht="25.5" customHeight="1">
      <c r="A30" s="205"/>
      <c r="B30" s="207"/>
      <c r="C30" s="90"/>
      <c r="D30" s="80" t="s">
        <v>239</v>
      </c>
      <c r="E30" s="92">
        <v>1729.3</v>
      </c>
      <c r="F30" s="92">
        <v>1577.6</v>
      </c>
      <c r="G30" s="88">
        <v>-151.70000000000005</v>
      </c>
      <c r="H30" s="89">
        <v>-8.7723356271323638</v>
      </c>
    </row>
    <row r="31" spans="1:11" ht="14.25" customHeight="1">
      <c r="A31" s="206"/>
      <c r="B31" s="210"/>
      <c r="C31" s="93" t="s">
        <v>240</v>
      </c>
      <c r="D31" s="94" t="s">
        <v>241</v>
      </c>
      <c r="E31" s="85" t="s">
        <v>42</v>
      </c>
      <c r="F31" s="85" t="s">
        <v>42</v>
      </c>
      <c r="G31" s="85" t="s">
        <v>42</v>
      </c>
      <c r="H31" s="85" t="s">
        <v>42</v>
      </c>
    </row>
    <row r="32" spans="1:11" ht="17.25" customHeight="1">
      <c r="A32" s="201"/>
      <c r="B32" s="201"/>
      <c r="C32" s="201"/>
      <c r="D32" s="201"/>
      <c r="E32" s="201"/>
      <c r="F32" s="201"/>
      <c r="G32" s="201"/>
      <c r="H32" s="201"/>
    </row>
    <row r="33" spans="1:8" ht="12" customHeight="1">
      <c r="A33" s="201">
        <v>12</v>
      </c>
      <c r="B33" s="201"/>
      <c r="C33" s="201"/>
      <c r="D33" s="201"/>
      <c r="E33" s="201"/>
      <c r="F33" s="201"/>
      <c r="G33" s="201"/>
      <c r="H33" s="201"/>
    </row>
    <row r="34" spans="1:8" ht="4.5" customHeight="1"/>
  </sheetData>
  <mergeCells count="11">
    <mergeCell ref="A32:H32"/>
    <mergeCell ref="A33:H33"/>
    <mergeCell ref="A2:D4"/>
    <mergeCell ref="E2:H2"/>
    <mergeCell ref="E3:E4"/>
    <mergeCell ref="F3:F4"/>
    <mergeCell ref="G3:H3"/>
    <mergeCell ref="A5:A31"/>
    <mergeCell ref="B5:B16"/>
    <mergeCell ref="C17:D17"/>
    <mergeCell ref="B18:B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H19" sqref="H19"/>
    </sheetView>
  </sheetViews>
  <sheetFormatPr defaultRowHeight="12.75"/>
  <cols>
    <col min="1" max="1" width="9.140625" style="68" customWidth="1"/>
    <col min="2" max="5" width="13.42578125" style="68" customWidth="1"/>
    <col min="6" max="16384" width="9.140625" style="68"/>
  </cols>
  <sheetData>
    <row r="1" spans="1:8">
      <c r="A1" s="213" t="s">
        <v>290</v>
      </c>
      <c r="B1" s="213"/>
      <c r="C1" s="213"/>
      <c r="D1" s="213"/>
      <c r="E1" s="213"/>
    </row>
    <row r="3" spans="1:8">
      <c r="A3" s="214" t="s">
        <v>291</v>
      </c>
      <c r="B3" s="214"/>
      <c r="C3" s="214"/>
      <c r="D3" s="214"/>
      <c r="E3" s="214"/>
    </row>
    <row r="4" spans="1:8" ht="15" customHeight="1">
      <c r="A4" s="215" t="s">
        <v>292</v>
      </c>
      <c r="B4" s="204" t="s">
        <v>293</v>
      </c>
      <c r="C4" s="204"/>
      <c r="D4" s="204" t="s">
        <v>294</v>
      </c>
      <c r="E4" s="204"/>
    </row>
    <row r="5" spans="1:8">
      <c r="A5" s="216"/>
      <c r="B5" s="71" t="s">
        <v>295</v>
      </c>
      <c r="C5" s="71" t="s">
        <v>296</v>
      </c>
      <c r="D5" s="71" t="s">
        <v>295</v>
      </c>
      <c r="E5" s="71" t="s">
        <v>296</v>
      </c>
    </row>
    <row r="6" spans="1:8">
      <c r="A6" s="159" t="s">
        <v>297</v>
      </c>
      <c r="B6" s="103">
        <v>25554.3</v>
      </c>
      <c r="C6" s="103">
        <v>24834.7</v>
      </c>
      <c r="D6" s="103">
        <v>10265.200000000001</v>
      </c>
      <c r="E6" s="160">
        <v>12181.3</v>
      </c>
    </row>
    <row r="7" spans="1:8">
      <c r="A7" s="159" t="s">
        <v>298</v>
      </c>
      <c r="B7" s="103">
        <v>3121.3</v>
      </c>
      <c r="C7" s="160">
        <v>3059.8</v>
      </c>
      <c r="D7" s="103">
        <v>2141.5</v>
      </c>
      <c r="E7" s="160">
        <v>2699.2</v>
      </c>
    </row>
    <row r="8" spans="1:8">
      <c r="A8" s="159" t="s">
        <v>299</v>
      </c>
      <c r="B8" s="160">
        <v>968.5</v>
      </c>
      <c r="C8" s="160">
        <v>1093.2</v>
      </c>
      <c r="D8" s="160">
        <v>494.3</v>
      </c>
      <c r="E8" s="160">
        <v>583.6</v>
      </c>
    </row>
    <row r="9" spans="1:8" ht="25.5">
      <c r="A9" s="159" t="s">
        <v>300</v>
      </c>
      <c r="B9" s="103">
        <v>5487.7</v>
      </c>
      <c r="C9" s="160">
        <v>7601.1</v>
      </c>
      <c r="D9" s="103">
        <v>3889.7</v>
      </c>
      <c r="E9" s="160">
        <v>6424.1</v>
      </c>
    </row>
    <row r="10" spans="1:8">
      <c r="A10" s="94" t="s">
        <v>301</v>
      </c>
      <c r="B10" s="161">
        <v>35131.799999999996</v>
      </c>
      <c r="C10" s="161">
        <v>36588.799999999996</v>
      </c>
      <c r="D10" s="161">
        <v>16790.7</v>
      </c>
      <c r="E10" s="161">
        <v>21888.199999999997</v>
      </c>
    </row>
    <row r="11" spans="1:8">
      <c r="D11" s="162"/>
    </row>
    <row r="12" spans="1:8">
      <c r="A12" s="217" t="s">
        <v>302</v>
      </c>
      <c r="B12" s="217"/>
      <c r="C12" s="217"/>
      <c r="D12" s="217"/>
      <c r="E12" s="217"/>
    </row>
    <row r="13" spans="1:8" s="105" customFormat="1" ht="16.5" customHeight="1">
      <c r="A13" s="211" t="s">
        <v>243</v>
      </c>
      <c r="B13" s="204" t="s">
        <v>293</v>
      </c>
      <c r="C13" s="204"/>
      <c r="D13" s="204" t="s">
        <v>294</v>
      </c>
      <c r="E13" s="204"/>
      <c r="H13" s="163"/>
    </row>
    <row r="14" spans="1:8" s="105" customFormat="1">
      <c r="A14" s="212"/>
      <c r="B14" s="164" t="s">
        <v>295</v>
      </c>
      <c r="C14" s="71" t="s">
        <v>296</v>
      </c>
      <c r="D14" s="164" t="s">
        <v>295</v>
      </c>
      <c r="E14" s="71" t="s">
        <v>296</v>
      </c>
    </row>
    <row r="15" spans="1:8" s="77" customFormat="1">
      <c r="A15" s="165" t="s">
        <v>47</v>
      </c>
      <c r="B15" s="166">
        <v>532.4</v>
      </c>
      <c r="C15" s="166">
        <v>506.3</v>
      </c>
      <c r="D15" s="74">
        <v>585.6</v>
      </c>
      <c r="E15" s="74">
        <v>748.8</v>
      </c>
    </row>
    <row r="16" spans="1:8" s="77" customFormat="1">
      <c r="A16" s="165" t="s">
        <v>43</v>
      </c>
      <c r="B16" s="100">
        <v>1084.0999999999999</v>
      </c>
      <c r="C16" s="100">
        <v>1004.5999999999999</v>
      </c>
      <c r="D16" s="100">
        <v>1282.5</v>
      </c>
      <c r="E16" s="100">
        <v>1948.1</v>
      </c>
    </row>
    <row r="17" spans="1:8" s="77" customFormat="1">
      <c r="A17" s="165" t="s">
        <v>48</v>
      </c>
      <c r="B17" s="166">
        <v>841.5</v>
      </c>
      <c r="C17" s="100">
        <v>883.9</v>
      </c>
      <c r="D17" s="100">
        <v>1067.7</v>
      </c>
      <c r="E17" s="100">
        <v>1236.0999999999999</v>
      </c>
    </row>
    <row r="18" spans="1:8" s="77" customFormat="1">
      <c r="A18" s="165" t="s">
        <v>49</v>
      </c>
      <c r="B18" s="100">
        <v>1415.4</v>
      </c>
      <c r="C18" s="100">
        <v>1393.4</v>
      </c>
      <c r="D18" s="166">
        <v>868.9</v>
      </c>
      <c r="E18" s="100">
        <v>1417.3000000000002</v>
      </c>
      <c r="H18" s="78"/>
    </row>
    <row r="19" spans="1:8" s="77" customFormat="1">
      <c r="A19" s="165" t="s">
        <v>50</v>
      </c>
      <c r="B19" s="166">
        <v>230.8</v>
      </c>
      <c r="C19" s="100">
        <v>276.70000000000005</v>
      </c>
      <c r="D19" s="166">
        <v>480</v>
      </c>
      <c r="E19" s="100">
        <v>608.6</v>
      </c>
    </row>
    <row r="20" spans="1:8" s="77" customFormat="1">
      <c r="A20" s="165" t="s">
        <v>51</v>
      </c>
      <c r="B20" s="100">
        <v>1577.8</v>
      </c>
      <c r="C20" s="100">
        <v>1808.8000000000002</v>
      </c>
      <c r="D20" s="100">
        <v>1070</v>
      </c>
      <c r="E20" s="100">
        <v>1400</v>
      </c>
    </row>
    <row r="21" spans="1:8" s="77" customFormat="1">
      <c r="A21" s="165" t="s">
        <v>52</v>
      </c>
      <c r="B21" s="100">
        <v>1483.9</v>
      </c>
      <c r="C21" s="100">
        <v>1452.2</v>
      </c>
      <c r="D21" s="166">
        <v>413.9</v>
      </c>
      <c r="E21" s="100">
        <v>628.5</v>
      </c>
    </row>
    <row r="22" spans="1:8" s="77" customFormat="1">
      <c r="A22" s="165" t="s">
        <v>44</v>
      </c>
      <c r="B22" s="166">
        <v>846.9</v>
      </c>
      <c r="C22" s="100">
        <v>793.7</v>
      </c>
      <c r="D22" s="166">
        <v>413.7</v>
      </c>
      <c r="E22" s="100">
        <v>652</v>
      </c>
    </row>
    <row r="23" spans="1:8" s="77" customFormat="1">
      <c r="A23" s="165" t="s">
        <v>45</v>
      </c>
      <c r="B23" s="100">
        <v>1214.4000000000001</v>
      </c>
      <c r="C23" s="100">
        <v>1172.9000000000001</v>
      </c>
      <c r="D23" s="166">
        <v>355.9</v>
      </c>
      <c r="E23" s="100">
        <v>639.4</v>
      </c>
    </row>
    <row r="24" spans="1:8" s="77" customFormat="1">
      <c r="A24" s="165" t="s">
        <v>53</v>
      </c>
      <c r="B24" s="166">
        <v>576.29999999999995</v>
      </c>
      <c r="C24" s="100">
        <v>589.20000000000005</v>
      </c>
      <c r="D24" s="166">
        <v>290.60000000000002</v>
      </c>
      <c r="E24" s="100">
        <v>355.70000000000005</v>
      </c>
    </row>
    <row r="25" spans="1:8" s="77" customFormat="1">
      <c r="A25" s="165" t="s">
        <v>54</v>
      </c>
      <c r="B25" s="100">
        <v>2597.1</v>
      </c>
      <c r="C25" s="100">
        <v>2740.6</v>
      </c>
      <c r="D25" s="100">
        <v>1206.0999999999999</v>
      </c>
      <c r="E25" s="100">
        <v>1560.6999999999998</v>
      </c>
    </row>
    <row r="26" spans="1:8" s="77" customFormat="1">
      <c r="A26" s="165" t="s">
        <v>55</v>
      </c>
      <c r="B26" s="166">
        <v>815.3</v>
      </c>
      <c r="C26" s="166">
        <v>927.2</v>
      </c>
      <c r="D26" s="166">
        <v>474.6</v>
      </c>
      <c r="E26" s="100">
        <v>677.9</v>
      </c>
    </row>
    <row r="27" spans="1:8" s="77" customFormat="1">
      <c r="A27" s="165" t="s">
        <v>46</v>
      </c>
      <c r="B27" s="100">
        <v>4372.8</v>
      </c>
      <c r="C27" s="100">
        <v>4249.3</v>
      </c>
      <c r="D27" s="100">
        <v>1309.2</v>
      </c>
      <c r="E27" s="100">
        <v>1829.1</v>
      </c>
    </row>
    <row r="28" spans="1:8" s="77" customFormat="1">
      <c r="A28" s="165" t="s">
        <v>303</v>
      </c>
      <c r="B28" s="99">
        <v>20.399999999999999</v>
      </c>
      <c r="C28" s="100">
        <v>39.299999999999997</v>
      </c>
      <c r="D28" s="100">
        <v>36.200000000000003</v>
      </c>
      <c r="E28" s="100">
        <v>42.099999999999994</v>
      </c>
    </row>
    <row r="29" spans="1:8" s="77" customFormat="1" ht="25.5">
      <c r="A29" s="167" t="s">
        <v>304</v>
      </c>
      <c r="B29" s="99">
        <v>578.29999999999995</v>
      </c>
      <c r="C29" s="100">
        <v>637.29999999999995</v>
      </c>
      <c r="D29" s="100">
        <v>60.8</v>
      </c>
      <c r="E29" s="100">
        <v>41.4</v>
      </c>
    </row>
    <row r="30" spans="1:8" s="77" customFormat="1">
      <c r="A30" s="167" t="s">
        <v>211</v>
      </c>
      <c r="B30" s="99">
        <v>16944.400000000001</v>
      </c>
      <c r="C30" s="99">
        <v>18113.400000000001</v>
      </c>
      <c r="D30" s="100">
        <v>6875</v>
      </c>
      <c r="E30" s="100">
        <v>8102.5</v>
      </c>
    </row>
    <row r="31" spans="1:8">
      <c r="A31" s="168" t="s">
        <v>200</v>
      </c>
      <c r="B31" s="161">
        <v>35131.800000000003</v>
      </c>
      <c r="C31" s="161">
        <v>36588.800000000003</v>
      </c>
      <c r="D31" s="161">
        <v>16790.7</v>
      </c>
      <c r="E31" s="161">
        <v>21888.2</v>
      </c>
    </row>
    <row r="32" spans="1:8">
      <c r="C32" s="169"/>
    </row>
    <row r="33" spans="1:5">
      <c r="A33" s="201">
        <v>13</v>
      </c>
      <c r="B33" s="201"/>
      <c r="C33" s="201"/>
      <c r="D33" s="201"/>
      <c r="E33" s="201"/>
    </row>
  </sheetData>
  <mergeCells count="10">
    <mergeCell ref="A13:A14"/>
    <mergeCell ref="B13:C13"/>
    <mergeCell ref="D13:E13"/>
    <mergeCell ref="A33:E33"/>
    <mergeCell ref="A1:E1"/>
    <mergeCell ref="A3:E3"/>
    <mergeCell ref="A4:A5"/>
    <mergeCell ref="B4:C4"/>
    <mergeCell ref="D4:E4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garchig</vt:lpstr>
      <vt:lpstr>òýìäýã</vt:lpstr>
      <vt:lpstr>undsen uzuulelt</vt:lpstr>
      <vt:lpstr>I.1</vt:lpstr>
      <vt:lpstr>I.2</vt:lpstr>
      <vt:lpstr>I.3</vt:lpstr>
      <vt:lpstr>I.4</vt:lpstr>
      <vt:lpstr>I.5</vt:lpstr>
      <vt:lpstr>II.1-2</vt:lpstr>
      <vt:lpstr>III.1-2</vt:lpstr>
      <vt:lpstr>III.3</vt:lpstr>
      <vt:lpstr>III.4</vt:lpstr>
      <vt:lpstr>IV.1-2</vt:lpstr>
      <vt:lpstr>IV.3</vt:lpstr>
      <vt:lpstr>V.1</vt:lpstr>
      <vt:lpstr>VI.1-3</vt:lpstr>
      <vt:lpstr>VI.4-5</vt:lpstr>
      <vt:lpstr>VII.1-2</vt:lpstr>
      <vt:lpstr>VII.3</vt:lpstr>
      <vt:lpstr>VIII.1-3</vt:lpstr>
      <vt:lpstr>VIII.4-6</vt:lpstr>
      <vt:lpstr>'VIII.1-3'!Print_Area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2012-06-12T11:30:44Z</dcterms:modified>
</cp:coreProperties>
</file>